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90" windowWidth="28830" windowHeight="13065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'стр.1_6'!$A$1:$L$183</definedName>
  </definedNames>
  <calcPr fullCalcOnLoad="1"/>
</workbook>
</file>

<file path=xl/sharedStrings.xml><?xml version="1.0" encoding="utf-8"?>
<sst xmlns="http://schemas.openxmlformats.org/spreadsheetml/2006/main" count="532" uniqueCount="364">
  <si>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</si>
  <si>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</si>
  <si>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</si>
  <si>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</si>
  <si>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</si>
  <si>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</si>
  <si>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</si>
  <si>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</si>
  <si>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</si>
  <si>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</si>
  <si>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</si>
  <si>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</si>
  <si>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</si>
  <si>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</si>
  <si>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</si>
  <si>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</si>
  <si>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</si>
  <si>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</si>
  <si>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</si>
  <si>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</si>
  <si>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</si>
  <si>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</si>
  <si>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</si>
  <si>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</si>
  <si>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</si>
  <si>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</si>
  <si>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</si>
  <si>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</si>
  <si>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</si>
  <si>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</si>
  <si>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</si>
  <si>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</si>
  <si>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</si>
  <si>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</si>
  <si>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</si>
  <si>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</si>
  <si>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</si>
  <si>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</si>
  <si>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</si>
  <si>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</si>
  <si>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</si>
  <si>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</si>
  <si>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</si>
  <si>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</si>
  <si>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</si>
  <si>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</si>
  <si>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</si>
  <si>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</si>
  <si>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</si>
  <si>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</si>
  <si>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</si>
  <si>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</si>
  <si>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</si>
  <si>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</si>
  <si>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</si>
  <si>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</si>
  <si>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</si>
  <si>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</si>
  <si>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</si>
  <si>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</si>
  <si>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</si>
  <si>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</si>
  <si>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</si>
  <si>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</si>
  <si>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</si>
  <si>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</si>
  <si>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</si>
  <si>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</si>
  <si>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</si>
  <si>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</si>
  <si>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</si>
  <si>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</si>
  <si>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</si>
  <si>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</si>
  <si>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</si>
  <si>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</si>
  <si>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</si>
  <si>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</si>
  <si>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</si>
  <si>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</si>
  <si>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</si>
  <si>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</si>
  <si>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</si>
  <si>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</si>
  <si>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</si>
  <si>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</si>
  <si>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</si>
  <si>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</si>
  <si>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</si>
  <si>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</si>
  <si>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</si>
  <si>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</si>
  <si>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</si>
  <si>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</si>
  <si>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</si>
  <si>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</si>
  <si>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</si>
  <si>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</si>
  <si>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</si>
  <si>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</si>
  <si>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</si>
  <si>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</si>
  <si>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</si>
  <si>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</si>
  <si>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</si>
  <si>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</si>
  <si>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</si>
  <si>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</si>
  <si>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</si>
  <si>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</si>
  <si>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</si>
  <si>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</si>
  <si>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</si>
  <si>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</si>
  <si>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</si>
  <si>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</si>
  <si>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</si>
  <si>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</si>
  <si>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</si>
  <si>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</si>
  <si>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</si>
  <si>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</si>
  <si>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</si>
  <si>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</si>
  <si>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</si>
  <si>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</si>
  <si>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</si>
  <si>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</si>
  <si>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</si>
  <si>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</si>
  <si>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</si>
  <si>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</si>
  <si>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</si>
  <si>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</si>
  <si>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</si>
  <si>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</si>
  <si>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</si>
  <si>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</si>
  <si>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</si>
  <si>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</si>
  <si>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</si>
  <si>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</si>
  <si>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</si>
  <si>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</si>
  <si>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</si>
  <si>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</si>
  <si>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</si>
  <si>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</si>
  <si>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</si>
  <si>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</si>
  <si>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</si>
  <si>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</si>
  <si>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</si>
  <si>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</si>
  <si>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</si>
  <si>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</si>
  <si>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</si>
  <si>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</si>
  <si>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</si>
  <si>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</si>
  <si>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</si>
  <si>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</si>
  <si>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</si>
  <si>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</si>
  <si>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</si>
  <si>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</si>
  <si>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</si>
  <si>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</si>
  <si>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</si>
  <si>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</si>
  <si>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</si>
  <si>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</si>
  <si>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</si>
  <si>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</si>
  <si>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</si>
  <si>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</si>
  <si>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</si>
  <si>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</si>
  <si>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</si>
  <si>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</si>
  <si>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</si>
  <si>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</si>
  <si>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</si>
  <si>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</si>
  <si>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</si>
  <si>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</si>
  <si>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</si>
  <si>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</si>
  <si>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</si>
  <si>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</si>
  <si>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</si>
  <si>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</si>
  <si>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</si>
  <si>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</si>
  <si>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</si>
  <si>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</si>
  <si>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</si>
  <si>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</si>
  <si>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</si>
  <si>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</si>
  <si>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</si>
  <si>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</si>
  <si>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</si>
  <si>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</si>
  <si>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</si>
  <si>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</si>
  <si>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</si>
  <si>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</si>
  <si>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</si>
  <si>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</si>
  <si>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</si>
  <si>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</si>
  <si>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</si>
  <si>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</si>
  <si>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</si>
  <si>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</si>
  <si>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</si>
  <si>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</si>
  <si>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</si>
  <si>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</si>
  <si>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</si>
  <si>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</si>
  <si>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</si>
  <si>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</si>
  <si>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</si>
  <si>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</si>
  <si>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</si>
  <si>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</si>
  <si>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</si>
  <si>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</si>
  <si>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</si>
  <si>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</si>
  <si>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10.10</t>
  </si>
  <si>
    <t>налог на имущество организаций</t>
  </si>
  <si>
    <t>10.11</t>
  </si>
  <si>
    <t>налог на игорный бизнес</t>
  </si>
  <si>
    <t>10.12</t>
  </si>
  <si>
    <t>транспортный налог</t>
  </si>
  <si>
    <t>10.13</t>
  </si>
  <si>
    <t>земельный налог</t>
  </si>
  <si>
    <t>10.14</t>
  </si>
  <si>
    <t>Неналоговые доходы</t>
  </si>
  <si>
    <t>10.15</t>
  </si>
  <si>
    <t>Безвозмездные поступления всего, в том числе</t>
  </si>
  <si>
    <t>10.16</t>
  </si>
  <si>
    <t>субсидии из федерального бюджета</t>
  </si>
  <si>
    <t>10.17</t>
  </si>
  <si>
    <t>субвенции из федерального бюджета</t>
  </si>
  <si>
    <t>10.18</t>
  </si>
  <si>
    <t>дотации из федерального бюджета, в том числе:</t>
  </si>
  <si>
    <t>10.19</t>
  </si>
  <si>
    <t>дотации на выравнивание бюджетной обеспеченности</t>
  </si>
  <si>
    <t>10.20</t>
  </si>
  <si>
    <t>Расходы консолидированного бюджета субъекта
Российской Федерации всего, в том числе по направлениям:</t>
  </si>
  <si>
    <t>10.21</t>
  </si>
  <si>
    <t>общегосударственные вопросы</t>
  </si>
  <si>
    <t>10.22</t>
  </si>
  <si>
    <t>национальная оборона</t>
  </si>
  <si>
    <t>10.23</t>
  </si>
  <si>
    <t>10.24</t>
  </si>
  <si>
    <t>национальная экономика</t>
  </si>
  <si>
    <t>10.25</t>
  </si>
  <si>
    <t>жилищно-коммунальное хозяйство</t>
  </si>
  <si>
    <t>10.26</t>
  </si>
  <si>
    <t>охрана окружающей среды</t>
  </si>
  <si>
    <t>10.27</t>
  </si>
  <si>
    <t>образование</t>
  </si>
  <si>
    <t>10.28</t>
  </si>
  <si>
    <t>культура, кинематография</t>
  </si>
  <si>
    <t>10.29</t>
  </si>
  <si>
    <t>здравоохранение</t>
  </si>
  <si>
    <t>10.30</t>
  </si>
  <si>
    <t>социальная политика</t>
  </si>
  <si>
    <t>10.31</t>
  </si>
  <si>
    <t>физическая культура и спорт</t>
  </si>
  <si>
    <t>10.32</t>
  </si>
  <si>
    <t>средства массовой информации</t>
  </si>
  <si>
    <t>10.33</t>
  </si>
  <si>
    <t>обслуживание государственного и муниципального долга</t>
  </si>
  <si>
    <t>10.34</t>
  </si>
  <si>
    <t>10.35</t>
  </si>
  <si>
    <t>Государственный долг субъекта Российской Федерации</t>
  </si>
  <si>
    <t>10.36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</si>
  <si>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</si>
  <si>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</si>
  <si>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</si>
  <si>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</si>
  <si>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</si>
  <si>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</si>
  <si>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11.3</t>
  </si>
  <si>
    <t>трудоспособного населения</t>
  </si>
  <si>
    <t>11.4</t>
  </si>
  <si>
    <t>пенсионеров</t>
  </si>
  <si>
    <t>11.5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</si>
  <si>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</si>
  <si>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</si>
  <si>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</si>
  <si>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</si>
  <si>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</si>
  <si>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</si>
  <si>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</si>
  <si>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Среднегодовая численность занятых в экономике (по данным баланса трудовых ресурсов)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</si>
  <si>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</si>
  <si>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</si>
  <si>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</si>
  <si>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</si>
  <si>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</si>
  <si>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</si>
  <si>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</si>
  <si>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</si>
  <si>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</si>
  <si>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</si>
  <si>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</si>
  <si>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</si>
  <si>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</si>
  <si>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</si>
  <si>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</si>
  <si>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</si>
  <si>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</si>
  <si>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</si>
  <si>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</si>
  <si>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</si>
  <si>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</si>
  <si>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</si>
  <si>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12.14</t>
  </si>
  <si>
    <t>Основные фонды</t>
  </si>
  <si>
    <t>13.1</t>
  </si>
  <si>
    <t>Амортизация основных фондов</t>
  </si>
  <si>
    <t>13.2</t>
  </si>
  <si>
    <t>Темп роста амортизации основных фондов</t>
  </si>
  <si>
    <t>13.3</t>
  </si>
  <si>
    <t>Среднегодовая стоимость амортизируемого имущества</t>
  </si>
  <si>
    <t>Финансы организаций</t>
  </si>
  <si>
    <t>14.1</t>
  </si>
  <si>
    <t>Темп роста прибыли прибыльных организаций для целей бухгалтерского учета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</si>
  <si>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</si>
  <si>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</si>
  <si>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</si>
  <si>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</si>
  <si>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</si>
  <si>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</si>
  <si>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</si>
  <si>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</si>
  <si>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</si>
  <si>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млрд рублей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</si>
  <si>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</si>
  <si>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</si>
  <si>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</si>
  <si>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</si>
  <si>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</si>
  <si>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</si>
  <si>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</si>
  <si>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</si>
  <si>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</si>
  <si>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</si>
  <si>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</si>
  <si>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</si>
  <si>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>…</t>
  </si>
  <si>
    <t>-</t>
  </si>
  <si>
    <t>103,7</t>
  </si>
  <si>
    <t>105,3</t>
  </si>
  <si>
    <t>город Пенза</t>
  </si>
  <si>
    <t>Фонд заработной платы работников организаций (по крупным и средним)</t>
  </si>
  <si>
    <t>Темп роста фонда заработной платы работников организаций (по крупным и средним)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</si>
</sst>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_)"/>
    <numFmt numFmtId="175" formatCode="0.0_)"/>
    <numFmt numFmtId="176" formatCode="0.00000"/>
    <numFmt numFmtId="177" formatCode="0.00000000000"/>
    <numFmt numFmtId="178" formatCode="0.0000"/>
    <numFmt numFmtId="179" formatCode="0.000000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</numFmts>
  <fonts count="55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sz val="10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174" fontId="1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172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2" fontId="12" fillId="0" borderId="11" xfId="0" applyNumberFormat="1" applyFont="1" applyFill="1" applyBorder="1" applyAlignment="1">
      <alignment horizontal="center" vertical="center"/>
    </xf>
    <xf numFmtId="173" fontId="12" fillId="0" borderId="11" xfId="0" applyNumberFormat="1" applyFont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175" fontId="12" fillId="34" borderId="12" xfId="53" applyNumberFormat="1" applyFont="1" applyFill="1" applyBorder="1" applyAlignment="1">
      <alignment horizontal="center" vertical="center"/>
      <protection/>
    </xf>
    <xf numFmtId="175" fontId="12" fillId="0" borderId="12" xfId="53" applyNumberFormat="1" applyFont="1" applyFill="1" applyBorder="1" applyAlignment="1">
      <alignment horizontal="center" vertical="center"/>
      <protection/>
    </xf>
    <xf numFmtId="0" fontId="14" fillId="33" borderId="11" xfId="0" applyFont="1" applyFill="1" applyBorder="1" applyAlignment="1">
      <alignment vertical="center" wrapText="1"/>
    </xf>
    <xf numFmtId="4" fontId="12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180" fontId="12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2"/>
    </xf>
    <xf numFmtId="172" fontId="12" fillId="0" borderId="11" xfId="54" applyNumberFormat="1" applyFont="1" applyFill="1" applyBorder="1" applyAlignment="1">
      <alignment horizontal="center"/>
      <protection/>
    </xf>
    <xf numFmtId="0" fontId="12" fillId="0" borderId="11" xfId="54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5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="110" zoomScaleNormal="110" zoomScaleSheetLayoutView="130" zoomScalePageLayoutView="0" workbookViewId="0" topLeftCell="A1">
      <pane ySplit="9" topLeftCell="A10" activePane="bottomLeft" state="frozen"/>
      <selection pane="topLeft" activeCell="A1" sqref="A1"/>
      <selection pane="bottomLeft" activeCell="E164" sqref="E164"/>
    </sheetView>
  </sheetViews>
  <sheetFormatPr defaultColWidth="9.00390625" defaultRowHeight="12.75"/>
  <cols>
    <col min="1" max="1" width="5.00390625" style="3" customWidth="1"/>
    <col min="2" max="2" width="48.625" style="1" customWidth="1"/>
    <col min="3" max="3" width="15.00390625" style="1" customWidth="1"/>
    <col min="4" max="4" width="10.25390625" style="1" customWidth="1"/>
    <col min="5" max="5" width="9.75390625" style="1" customWidth="1"/>
    <col min="6" max="6" width="11.25390625" style="1" customWidth="1"/>
    <col min="7" max="7" width="11.125" style="1" customWidth="1"/>
    <col min="8" max="8" width="10.00390625" style="1" customWidth="1"/>
    <col min="9" max="9" width="10.75390625" style="1" customWidth="1"/>
    <col min="10" max="10" width="9.75390625" style="1" customWidth="1"/>
    <col min="11" max="11" width="11.25390625" style="1" customWidth="1"/>
    <col min="12" max="12" width="9.75390625" style="1" customWidth="1"/>
    <col min="13" max="16384" width="9.125" style="1" customWidth="1"/>
  </cols>
  <sheetData>
    <row r="1" s="4" customFormat="1" ht="6" customHeight="1">
      <c r="A1" s="5"/>
    </row>
    <row r="2" spans="1:12" s="9" customFormat="1" ht="24.75" customHeight="1">
      <c r="A2" s="65" t="s">
        <v>335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7" customFormat="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8" customFormat="1" ht="8.25" customHeight="1">
      <c r="A4" s="67" t="s">
        <v>361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="4" customFormat="1" ht="6" customHeight="1">
      <c r="A5" s="5"/>
    </row>
    <row r="6" spans="1:12" s="2" customFormat="1" ht="31.5" customHeight="1">
      <c r="A6" s="20"/>
      <c r="B6" s="21"/>
      <c r="C6" s="21"/>
      <c r="D6" s="22" t="s">
        <v>2</v>
      </c>
      <c r="E6" s="22" t="s">
        <v>2</v>
      </c>
      <c r="F6" s="23" t="s">
        <v>3</v>
      </c>
      <c r="G6" s="68" t="s">
        <v>7</v>
      </c>
      <c r="H6" s="68"/>
      <c r="I6" s="68"/>
      <c r="J6" s="68"/>
      <c r="K6" s="68"/>
      <c r="L6" s="68"/>
    </row>
    <row r="7" spans="1:12" s="2" customFormat="1" ht="12">
      <c r="A7" s="24"/>
      <c r="B7" s="25" t="s">
        <v>0</v>
      </c>
      <c r="C7" s="25" t="s">
        <v>1</v>
      </c>
      <c r="D7" s="26"/>
      <c r="E7" s="21"/>
      <c r="F7" s="21"/>
      <c r="G7" s="68">
        <v>2020</v>
      </c>
      <c r="H7" s="68"/>
      <c r="I7" s="68">
        <v>2021</v>
      </c>
      <c r="J7" s="68"/>
      <c r="K7" s="69">
        <v>2022</v>
      </c>
      <c r="L7" s="70"/>
    </row>
    <row r="8" spans="1:12" s="2" customFormat="1" ht="12" customHeight="1">
      <c r="A8" s="24"/>
      <c r="B8" s="25"/>
      <c r="C8" s="25"/>
      <c r="D8" s="27">
        <v>2017</v>
      </c>
      <c r="E8" s="25">
        <v>2018</v>
      </c>
      <c r="F8" s="25">
        <v>2019</v>
      </c>
      <c r="G8" s="14" t="s">
        <v>4</v>
      </c>
      <c r="H8" s="14" t="s">
        <v>354</v>
      </c>
      <c r="I8" s="14" t="s">
        <v>4</v>
      </c>
      <c r="J8" s="14" t="s">
        <v>354</v>
      </c>
      <c r="K8" s="14" t="s">
        <v>4</v>
      </c>
      <c r="L8" s="14" t="s">
        <v>354</v>
      </c>
    </row>
    <row r="9" spans="1:12" s="2" customFormat="1" ht="12" customHeight="1">
      <c r="A9" s="28"/>
      <c r="B9" s="29"/>
      <c r="C9" s="29"/>
      <c r="D9" s="30"/>
      <c r="E9" s="29"/>
      <c r="F9" s="29"/>
      <c r="G9" s="22" t="s">
        <v>5</v>
      </c>
      <c r="H9" s="22" t="s">
        <v>6</v>
      </c>
      <c r="I9" s="22" t="s">
        <v>5</v>
      </c>
      <c r="J9" s="22" t="s">
        <v>6</v>
      </c>
      <c r="K9" s="22" t="s">
        <v>5</v>
      </c>
      <c r="L9" s="22" t="s">
        <v>6</v>
      </c>
    </row>
    <row r="10" spans="1:12" s="2" customFormat="1" ht="12">
      <c r="A10" s="31"/>
      <c r="B10" s="32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2" customFormat="1" ht="21" customHeight="1">
      <c r="A11" s="22" t="s">
        <v>9</v>
      </c>
      <c r="B11" s="33" t="s">
        <v>10</v>
      </c>
      <c r="C11" s="14" t="s">
        <v>51</v>
      </c>
      <c r="D11" s="22">
        <v>523.6</v>
      </c>
      <c r="E11" s="22">
        <v>522.9</v>
      </c>
      <c r="F11" s="34">
        <v>522.8</v>
      </c>
      <c r="G11" s="34">
        <v>522.8</v>
      </c>
      <c r="H11" s="34">
        <v>522.8</v>
      </c>
      <c r="I11" s="34">
        <v>522.7</v>
      </c>
      <c r="J11" s="34">
        <v>522.7</v>
      </c>
      <c r="K11" s="34">
        <v>522.6</v>
      </c>
      <c r="L11" s="34">
        <v>522.6</v>
      </c>
    </row>
    <row r="12" spans="1:12" s="2" customFormat="1" ht="12">
      <c r="A12" s="22" t="s">
        <v>11</v>
      </c>
      <c r="B12" s="33" t="s">
        <v>12</v>
      </c>
      <c r="C12" s="14" t="s">
        <v>51</v>
      </c>
      <c r="D12" s="22">
        <v>523.7</v>
      </c>
      <c r="E12" s="22">
        <v>523.6</v>
      </c>
      <c r="F12" s="34">
        <f>E12/D12*E12</f>
        <v>523.5000190949016</v>
      </c>
      <c r="G12" s="34">
        <v>523.6</v>
      </c>
      <c r="H12" s="34">
        <v>523.6</v>
      </c>
      <c r="I12" s="34">
        <v>523.5</v>
      </c>
      <c r="J12" s="34">
        <v>523.5</v>
      </c>
      <c r="K12" s="34">
        <v>523.4000190985485</v>
      </c>
      <c r="L12" s="34">
        <f>J12/H12*J12</f>
        <v>523.4000190985485</v>
      </c>
    </row>
    <row r="13" spans="1:12" s="10" customFormat="1" ht="24">
      <c r="A13" s="22" t="s">
        <v>13</v>
      </c>
      <c r="B13" s="35" t="s">
        <v>43</v>
      </c>
      <c r="C13" s="14" t="s">
        <v>51</v>
      </c>
      <c r="D13" s="22">
        <v>302.1</v>
      </c>
      <c r="E13" s="22">
        <v>299.1</v>
      </c>
      <c r="F13" s="34">
        <f>E13/D13*E13</f>
        <v>296.12979145978153</v>
      </c>
      <c r="G13" s="34">
        <v>294.2</v>
      </c>
      <c r="H13" s="34">
        <v>294.2</v>
      </c>
      <c r="I13" s="34">
        <v>291.3</v>
      </c>
      <c r="J13" s="34">
        <v>291.3</v>
      </c>
      <c r="K13" s="34">
        <v>288.4</v>
      </c>
      <c r="L13" s="34">
        <v>288.4</v>
      </c>
    </row>
    <row r="14" spans="1:12" s="2" customFormat="1" ht="24">
      <c r="A14" s="22" t="s">
        <v>14</v>
      </c>
      <c r="B14" s="35" t="s">
        <v>54</v>
      </c>
      <c r="C14" s="14" t="s">
        <v>51</v>
      </c>
      <c r="D14" s="22">
        <v>140.5</v>
      </c>
      <c r="E14" s="22">
        <v>142.4</v>
      </c>
      <c r="F14" s="34">
        <f>E14/D14*E14</f>
        <v>144.32569395017794</v>
      </c>
      <c r="G14" s="34">
        <v>146.3</v>
      </c>
      <c r="H14" s="34">
        <v>146.3</v>
      </c>
      <c r="I14" s="34">
        <v>148</v>
      </c>
      <c r="J14" s="34">
        <v>148</v>
      </c>
      <c r="K14" s="34">
        <v>149</v>
      </c>
      <c r="L14" s="34">
        <v>149</v>
      </c>
    </row>
    <row r="15" spans="1:12" s="2" customFormat="1" ht="12">
      <c r="A15" s="22" t="s">
        <v>15</v>
      </c>
      <c r="B15" s="33" t="s">
        <v>60</v>
      </c>
      <c r="C15" s="14" t="s">
        <v>52</v>
      </c>
      <c r="D15" s="22">
        <v>73.91</v>
      </c>
      <c r="E15" s="22">
        <v>73.54</v>
      </c>
      <c r="F15" s="36">
        <f>E15/D15*E15</f>
        <v>73.17185225273984</v>
      </c>
      <c r="G15" s="36">
        <v>73.49</v>
      </c>
      <c r="H15" s="36">
        <v>73.49</v>
      </c>
      <c r="I15" s="36">
        <v>73.6</v>
      </c>
      <c r="J15" s="36">
        <v>73.6</v>
      </c>
      <c r="K15" s="36">
        <v>73.74</v>
      </c>
      <c r="L15" s="36">
        <v>73.74</v>
      </c>
    </row>
    <row r="16" spans="1:12" s="11" customFormat="1" ht="52.5" customHeight="1">
      <c r="A16" s="37" t="s">
        <v>16</v>
      </c>
      <c r="B16" s="38" t="s">
        <v>17</v>
      </c>
      <c r="C16" s="18" t="s">
        <v>53</v>
      </c>
      <c r="D16" s="39">
        <v>9.6</v>
      </c>
      <c r="E16" s="39">
        <v>9.2</v>
      </c>
      <c r="F16" s="39">
        <v>9.15</v>
      </c>
      <c r="G16" s="39">
        <v>9.1</v>
      </c>
      <c r="H16" s="39">
        <v>9.1</v>
      </c>
      <c r="I16" s="39">
        <v>9.07</v>
      </c>
      <c r="J16" s="39">
        <v>9.07</v>
      </c>
      <c r="K16" s="39">
        <v>9.05</v>
      </c>
      <c r="L16" s="39">
        <v>9.05</v>
      </c>
    </row>
    <row r="17" spans="1:12" s="2" customFormat="1" ht="22.5">
      <c r="A17" s="22" t="s">
        <v>18</v>
      </c>
      <c r="B17" s="33" t="s">
        <v>19</v>
      </c>
      <c r="C17" s="15" t="s">
        <v>55</v>
      </c>
      <c r="D17" s="22">
        <v>1.169</v>
      </c>
      <c r="E17" s="22">
        <v>1.158</v>
      </c>
      <c r="F17" s="40">
        <v>1.155</v>
      </c>
      <c r="G17" s="40">
        <v>1.158</v>
      </c>
      <c r="H17" s="40">
        <v>1.158</v>
      </c>
      <c r="I17" s="40">
        <v>1.159</v>
      </c>
      <c r="J17" s="40">
        <v>1.159</v>
      </c>
      <c r="K17" s="40">
        <v>1.16</v>
      </c>
      <c r="L17" s="40">
        <v>1.16</v>
      </c>
    </row>
    <row r="18" spans="1:12" s="2" customFormat="1" ht="33.75">
      <c r="A18" s="22" t="s">
        <v>20</v>
      </c>
      <c r="B18" s="33" t="s">
        <v>21</v>
      </c>
      <c r="C18" s="15" t="s">
        <v>56</v>
      </c>
      <c r="D18" s="36">
        <v>12.1</v>
      </c>
      <c r="E18" s="36">
        <v>12.8</v>
      </c>
      <c r="F18" s="36">
        <v>12.84</v>
      </c>
      <c r="G18" s="36">
        <v>12.88</v>
      </c>
      <c r="H18" s="36">
        <v>12.88</v>
      </c>
      <c r="I18" s="36">
        <v>12.9</v>
      </c>
      <c r="J18" s="36">
        <v>12.9</v>
      </c>
      <c r="K18" s="36">
        <v>12.91</v>
      </c>
      <c r="L18" s="36">
        <v>12.91</v>
      </c>
    </row>
    <row r="19" spans="1:12" s="11" customFormat="1" ht="22.5">
      <c r="A19" s="37" t="s">
        <v>22</v>
      </c>
      <c r="B19" s="38" t="s">
        <v>23</v>
      </c>
      <c r="C19" s="18" t="s">
        <v>57</v>
      </c>
      <c r="D19" s="37">
        <v>-2.5</v>
      </c>
      <c r="E19" s="37">
        <v>-3.6</v>
      </c>
      <c r="F19" s="41">
        <f aca="true" t="shared" si="0" ref="F19:L19">F16-F18</f>
        <v>-3.6899999999999995</v>
      </c>
      <c r="G19" s="41">
        <v>-3.780000000000001</v>
      </c>
      <c r="H19" s="41">
        <f t="shared" si="0"/>
        <v>-3.780000000000001</v>
      </c>
      <c r="I19" s="41">
        <v>-3.83</v>
      </c>
      <c r="J19" s="41">
        <f t="shared" si="0"/>
        <v>-3.83</v>
      </c>
      <c r="K19" s="41">
        <v>-3.8599999999999994</v>
      </c>
      <c r="L19" s="41">
        <f t="shared" si="0"/>
        <v>-3.8599999999999994</v>
      </c>
    </row>
    <row r="20" spans="1:12" s="2" customFormat="1" ht="12">
      <c r="A20" s="22" t="s">
        <v>24</v>
      </c>
      <c r="B20" s="33" t="s">
        <v>25</v>
      </c>
      <c r="C20" s="15" t="s">
        <v>51</v>
      </c>
      <c r="D20" s="36">
        <v>1.2</v>
      </c>
      <c r="E20" s="36">
        <v>0.7</v>
      </c>
      <c r="F20" s="36">
        <v>0.8</v>
      </c>
      <c r="G20" s="36">
        <v>1</v>
      </c>
      <c r="H20" s="36">
        <v>1</v>
      </c>
      <c r="I20" s="36">
        <v>1.14</v>
      </c>
      <c r="J20" s="36">
        <v>1.14</v>
      </c>
      <c r="K20" s="36">
        <v>1.2</v>
      </c>
      <c r="L20" s="36">
        <v>1.2</v>
      </c>
    </row>
    <row r="21" spans="1:12" s="2" customFormat="1" ht="12">
      <c r="A21" s="31"/>
      <c r="B21" s="32" t="s">
        <v>26</v>
      </c>
      <c r="C21" s="16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1" customFormat="1" ht="12">
      <c r="A22" s="37" t="s">
        <v>27</v>
      </c>
      <c r="B22" s="38" t="s">
        <v>26</v>
      </c>
      <c r="C22" s="18" t="s">
        <v>338</v>
      </c>
      <c r="D22" s="37" t="s">
        <v>357</v>
      </c>
      <c r="E22" s="37"/>
      <c r="F22" s="37"/>
      <c r="G22" s="37"/>
      <c r="H22" s="37"/>
      <c r="I22" s="37"/>
      <c r="J22" s="37"/>
      <c r="K22" s="37"/>
      <c r="L22" s="37"/>
    </row>
    <row r="23" spans="1:12" s="11" customFormat="1" ht="22.5">
      <c r="A23" s="37" t="s">
        <v>28</v>
      </c>
      <c r="B23" s="38" t="s">
        <v>29</v>
      </c>
      <c r="C23" s="18" t="s">
        <v>58</v>
      </c>
      <c r="D23" s="37" t="s">
        <v>357</v>
      </c>
      <c r="E23" s="37"/>
      <c r="F23" s="37"/>
      <c r="G23" s="37"/>
      <c r="H23" s="37"/>
      <c r="I23" s="37"/>
      <c r="J23" s="37"/>
      <c r="K23" s="37"/>
      <c r="L23" s="37"/>
    </row>
    <row r="24" spans="1:12" s="11" customFormat="1" ht="22.5">
      <c r="A24" s="37" t="s">
        <v>30</v>
      </c>
      <c r="B24" s="38" t="s">
        <v>31</v>
      </c>
      <c r="C24" s="18" t="s">
        <v>58</v>
      </c>
      <c r="D24" s="37" t="s">
        <v>357</v>
      </c>
      <c r="E24" s="37"/>
      <c r="F24" s="37"/>
      <c r="G24" s="37"/>
      <c r="H24" s="37"/>
      <c r="I24" s="37"/>
      <c r="J24" s="37"/>
      <c r="K24" s="37"/>
      <c r="L24" s="37"/>
    </row>
    <row r="25" spans="1:12" s="2" customFormat="1" ht="12">
      <c r="A25" s="31"/>
      <c r="B25" s="32" t="s">
        <v>32</v>
      </c>
      <c r="C25" s="16"/>
      <c r="D25" s="31"/>
      <c r="E25" s="31"/>
      <c r="F25" s="31"/>
      <c r="G25" s="31"/>
      <c r="H25" s="31"/>
      <c r="I25" s="31"/>
      <c r="J25" s="31"/>
      <c r="K25" s="31"/>
      <c r="L25" s="31"/>
    </row>
    <row r="26" spans="1:12" s="2" customFormat="1" ht="24">
      <c r="A26" s="22" t="s">
        <v>33</v>
      </c>
      <c r="B26" s="35" t="s">
        <v>34</v>
      </c>
      <c r="C26" s="14" t="s">
        <v>338</v>
      </c>
      <c r="D26" s="22">
        <v>104780.2</v>
      </c>
      <c r="E26" s="22">
        <v>101095.5</v>
      </c>
      <c r="F26" s="22">
        <v>109889.5</v>
      </c>
      <c r="G26" s="22">
        <v>114607.1</v>
      </c>
      <c r="H26" s="22">
        <v>114673</v>
      </c>
      <c r="I26" s="22">
        <v>118176.5</v>
      </c>
      <c r="J26" s="22">
        <v>119697.3</v>
      </c>
      <c r="K26" s="22">
        <v>125384.6</v>
      </c>
      <c r="L26" s="22">
        <v>128344.5</v>
      </c>
    </row>
    <row r="27" spans="1:12" s="2" customFormat="1" ht="45">
      <c r="A27" s="22" t="s">
        <v>35</v>
      </c>
      <c r="B27" s="33" t="s">
        <v>36</v>
      </c>
      <c r="C27" s="15" t="s">
        <v>59</v>
      </c>
      <c r="D27" s="22">
        <v>104.5</v>
      </c>
      <c r="E27" s="22">
        <v>95.9</v>
      </c>
      <c r="F27" s="22">
        <v>109.3</v>
      </c>
      <c r="G27" s="22">
        <v>102.1</v>
      </c>
      <c r="H27" s="22">
        <v>103.1</v>
      </c>
      <c r="I27" s="22">
        <v>102.3</v>
      </c>
      <c r="J27" s="22">
        <v>103.2</v>
      </c>
      <c r="K27" s="22">
        <v>102.5</v>
      </c>
      <c r="L27" s="22">
        <v>103.4</v>
      </c>
    </row>
    <row r="28" spans="1:12" s="2" customFormat="1" ht="29.25" customHeight="1">
      <c r="A28" s="22"/>
      <c r="B28" s="42" t="s">
        <v>37</v>
      </c>
      <c r="C28" s="14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2" customFormat="1" ht="45">
      <c r="A29" s="22" t="s">
        <v>38</v>
      </c>
      <c r="B29" s="43" t="s">
        <v>110</v>
      </c>
      <c r="C29" s="15" t="s">
        <v>59</v>
      </c>
      <c r="D29" s="22"/>
      <c r="E29" s="22"/>
      <c r="F29" s="22"/>
      <c r="G29" s="22"/>
      <c r="H29" s="22"/>
      <c r="I29" s="22"/>
      <c r="J29" s="22"/>
      <c r="K29" s="22"/>
      <c r="L29" s="22"/>
    </row>
    <row r="30" spans="1:12" s="2" customFormat="1" ht="45">
      <c r="A30" s="22" t="s">
        <v>39</v>
      </c>
      <c r="B30" s="33" t="s">
        <v>40</v>
      </c>
      <c r="C30" s="15" t="s">
        <v>59</v>
      </c>
      <c r="D30" s="22"/>
      <c r="E30" s="22"/>
      <c r="F30" s="22"/>
      <c r="G30" s="22"/>
      <c r="H30" s="22"/>
      <c r="I30" s="22"/>
      <c r="J30" s="22"/>
      <c r="K30" s="22"/>
      <c r="L30" s="22"/>
    </row>
    <row r="31" spans="1:12" s="2" customFormat="1" ht="45">
      <c r="A31" s="22" t="s">
        <v>41</v>
      </c>
      <c r="B31" s="33" t="s">
        <v>42</v>
      </c>
      <c r="C31" s="15" t="s">
        <v>59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2" s="2" customFormat="1" ht="45">
      <c r="A32" s="22" t="s">
        <v>44</v>
      </c>
      <c r="B32" s="33" t="s">
        <v>47</v>
      </c>
      <c r="C32" s="15" t="s">
        <v>59</v>
      </c>
      <c r="D32" s="22"/>
      <c r="E32" s="22"/>
      <c r="F32" s="22"/>
      <c r="G32" s="22"/>
      <c r="H32" s="22"/>
      <c r="I32" s="22"/>
      <c r="J32" s="22"/>
      <c r="K32" s="22"/>
      <c r="L32" s="22"/>
    </row>
    <row r="33" spans="1:12" s="2" customFormat="1" ht="45">
      <c r="A33" s="22" t="s">
        <v>45</v>
      </c>
      <c r="B33" s="33" t="s">
        <v>48</v>
      </c>
      <c r="C33" s="15" t="s">
        <v>59</v>
      </c>
      <c r="D33" s="22"/>
      <c r="E33" s="22"/>
      <c r="F33" s="22"/>
      <c r="G33" s="22"/>
      <c r="H33" s="22"/>
      <c r="I33" s="22"/>
      <c r="J33" s="22"/>
      <c r="K33" s="22"/>
      <c r="L33" s="22"/>
    </row>
    <row r="34" spans="1:12" s="2" customFormat="1" ht="45">
      <c r="A34" s="22" t="s">
        <v>46</v>
      </c>
      <c r="B34" s="35" t="s">
        <v>49</v>
      </c>
      <c r="C34" s="15" t="s">
        <v>59</v>
      </c>
      <c r="D34" s="22"/>
      <c r="E34" s="22"/>
      <c r="F34" s="22"/>
      <c r="G34" s="22"/>
      <c r="H34" s="22"/>
      <c r="I34" s="22"/>
      <c r="J34" s="22"/>
      <c r="K34" s="22"/>
      <c r="L34" s="22"/>
    </row>
    <row r="35" spans="1:12" s="2" customFormat="1" ht="45">
      <c r="A35" s="22" t="s">
        <v>50</v>
      </c>
      <c r="B35" s="43" t="s">
        <v>111</v>
      </c>
      <c r="C35" s="15" t="s">
        <v>59</v>
      </c>
      <c r="D35" s="22">
        <v>104.8</v>
      </c>
      <c r="E35" s="22">
        <v>94.9</v>
      </c>
      <c r="F35" s="22">
        <v>105.7</v>
      </c>
      <c r="G35" s="22">
        <v>101.8</v>
      </c>
      <c r="H35" s="22">
        <v>102.5</v>
      </c>
      <c r="I35" s="22">
        <v>102</v>
      </c>
      <c r="J35" s="22">
        <v>103.1</v>
      </c>
      <c r="K35" s="22">
        <v>102.2</v>
      </c>
      <c r="L35" s="22">
        <v>103.6</v>
      </c>
    </row>
    <row r="36" spans="1:12" s="2" customFormat="1" ht="45">
      <c r="A36" s="22" t="s">
        <v>61</v>
      </c>
      <c r="B36" s="33" t="s">
        <v>62</v>
      </c>
      <c r="C36" s="15" t="s">
        <v>59</v>
      </c>
      <c r="D36" s="22">
        <v>103.9</v>
      </c>
      <c r="E36" s="22">
        <v>102.2</v>
      </c>
      <c r="F36" s="22">
        <v>105.2</v>
      </c>
      <c r="G36" s="22">
        <v>100</v>
      </c>
      <c r="H36" s="22">
        <v>102.1</v>
      </c>
      <c r="I36" s="22">
        <v>100.1</v>
      </c>
      <c r="J36" s="22">
        <v>102.4</v>
      </c>
      <c r="K36" s="22">
        <v>100.8</v>
      </c>
      <c r="L36" s="22">
        <v>102.9</v>
      </c>
    </row>
    <row r="37" spans="1:12" s="2" customFormat="1" ht="45">
      <c r="A37" s="22" t="s">
        <v>63</v>
      </c>
      <c r="B37" s="33" t="s">
        <v>64</v>
      </c>
      <c r="C37" s="15" t="s">
        <v>59</v>
      </c>
      <c r="D37" s="22">
        <v>92.5</v>
      </c>
      <c r="E37" s="22">
        <v>112.4</v>
      </c>
      <c r="F37" s="22">
        <v>103.3</v>
      </c>
      <c r="G37" s="22">
        <v>100.1</v>
      </c>
      <c r="H37" s="22">
        <v>103.5</v>
      </c>
      <c r="I37" s="22">
        <v>100.2</v>
      </c>
      <c r="J37" s="22">
        <v>103.6</v>
      </c>
      <c r="K37" s="22">
        <v>100.4</v>
      </c>
      <c r="L37" s="22">
        <v>103.7</v>
      </c>
    </row>
    <row r="38" spans="1:12" s="2" customFormat="1" ht="45">
      <c r="A38" s="22" t="s">
        <v>65</v>
      </c>
      <c r="B38" s="33" t="s">
        <v>66</v>
      </c>
      <c r="C38" s="15" t="s">
        <v>59</v>
      </c>
      <c r="D38" s="22"/>
      <c r="E38" s="22"/>
      <c r="F38" s="22"/>
      <c r="G38" s="22"/>
      <c r="H38" s="22"/>
      <c r="I38" s="22"/>
      <c r="J38" s="22"/>
      <c r="K38" s="22"/>
      <c r="L38" s="22"/>
    </row>
    <row r="39" spans="1:12" s="2" customFormat="1" ht="45">
      <c r="A39" s="22" t="s">
        <v>67</v>
      </c>
      <c r="B39" s="33" t="s">
        <v>68</v>
      </c>
      <c r="C39" s="15" t="s">
        <v>59</v>
      </c>
      <c r="D39" s="22"/>
      <c r="E39" s="22"/>
      <c r="F39" s="22"/>
      <c r="G39" s="22"/>
      <c r="H39" s="22"/>
      <c r="I39" s="22"/>
      <c r="J39" s="22"/>
      <c r="K39" s="22"/>
      <c r="L39" s="22"/>
    </row>
    <row r="40" spans="1:12" s="2" customFormat="1" ht="45">
      <c r="A40" s="22" t="s">
        <v>69</v>
      </c>
      <c r="B40" s="33" t="s">
        <v>70</v>
      </c>
      <c r="C40" s="15" t="s">
        <v>59</v>
      </c>
      <c r="D40" s="22"/>
      <c r="E40" s="22"/>
      <c r="F40" s="22"/>
      <c r="G40" s="22"/>
      <c r="H40" s="22"/>
      <c r="I40" s="22"/>
      <c r="J40" s="22"/>
      <c r="K40" s="22"/>
      <c r="L40" s="22"/>
    </row>
    <row r="41" spans="1:12" s="2" customFormat="1" ht="45">
      <c r="A41" s="22" t="s">
        <v>71</v>
      </c>
      <c r="B41" s="33" t="s">
        <v>72</v>
      </c>
      <c r="C41" s="15" t="s">
        <v>59</v>
      </c>
      <c r="D41" s="22">
        <v>104.4</v>
      </c>
      <c r="E41" s="22">
        <v>74</v>
      </c>
      <c r="F41" s="22">
        <v>97.8</v>
      </c>
      <c r="G41" s="22">
        <v>100</v>
      </c>
      <c r="H41" s="22">
        <v>100.5</v>
      </c>
      <c r="I41" s="22">
        <v>100.2</v>
      </c>
      <c r="J41" s="22">
        <v>100.7</v>
      </c>
      <c r="K41" s="22">
        <v>100.9</v>
      </c>
      <c r="L41" s="22">
        <v>101.4</v>
      </c>
    </row>
    <row r="42" spans="1:12" s="2" customFormat="1" ht="36.75" customHeight="1">
      <c r="A42" s="22" t="s">
        <v>73</v>
      </c>
      <c r="B42" s="35" t="s">
        <v>74</v>
      </c>
      <c r="C42" s="15" t="s">
        <v>59</v>
      </c>
      <c r="D42" s="22">
        <v>119.9</v>
      </c>
      <c r="E42" s="22">
        <v>122.5</v>
      </c>
      <c r="F42" s="22">
        <v>110.1</v>
      </c>
      <c r="G42" s="22">
        <v>103.5</v>
      </c>
      <c r="H42" s="22">
        <v>105.1</v>
      </c>
      <c r="I42" s="22">
        <v>103.6</v>
      </c>
      <c r="J42" s="22">
        <v>105.3</v>
      </c>
      <c r="K42" s="22">
        <v>103.7</v>
      </c>
      <c r="L42" s="22">
        <v>105.4</v>
      </c>
    </row>
    <row r="43" spans="1:12" s="2" customFormat="1" ht="45">
      <c r="A43" s="22" t="s">
        <v>75</v>
      </c>
      <c r="B43" s="33" t="s">
        <v>76</v>
      </c>
      <c r="C43" s="15" t="s">
        <v>59</v>
      </c>
      <c r="D43" s="22">
        <v>105.1</v>
      </c>
      <c r="E43" s="22">
        <v>105.3</v>
      </c>
      <c r="F43" s="22">
        <v>106</v>
      </c>
      <c r="G43" s="22">
        <v>103.1</v>
      </c>
      <c r="H43" s="22">
        <v>104</v>
      </c>
      <c r="I43" s="22">
        <v>103.2</v>
      </c>
      <c r="J43" s="22">
        <v>104.1</v>
      </c>
      <c r="K43" s="22">
        <v>103.4</v>
      </c>
      <c r="L43" s="22">
        <v>104.3</v>
      </c>
    </row>
    <row r="44" spans="1:12" s="2" customFormat="1" ht="45">
      <c r="A44" s="22" t="s">
        <v>77</v>
      </c>
      <c r="B44" s="35" t="s">
        <v>78</v>
      </c>
      <c r="C44" s="15" t="s">
        <v>59</v>
      </c>
      <c r="D44" s="22"/>
      <c r="E44" s="22"/>
      <c r="F44" s="22"/>
      <c r="G44" s="22"/>
      <c r="H44" s="22"/>
      <c r="I44" s="22"/>
      <c r="J44" s="22"/>
      <c r="K44" s="22"/>
      <c r="L44" s="22"/>
    </row>
    <row r="45" spans="1:12" s="2" customFormat="1" ht="45">
      <c r="A45" s="22" t="s">
        <v>79</v>
      </c>
      <c r="B45" s="33" t="s">
        <v>80</v>
      </c>
      <c r="C45" s="15" t="s">
        <v>59</v>
      </c>
      <c r="D45" s="22"/>
      <c r="E45" s="22"/>
      <c r="F45" s="22"/>
      <c r="G45" s="22"/>
      <c r="H45" s="22"/>
      <c r="I45" s="22"/>
      <c r="J45" s="22"/>
      <c r="K45" s="22"/>
      <c r="L45" s="22"/>
    </row>
    <row r="46" spans="1:12" s="2" customFormat="1" ht="45">
      <c r="A46" s="22" t="s">
        <v>81</v>
      </c>
      <c r="B46" s="35" t="s">
        <v>82</v>
      </c>
      <c r="C46" s="15" t="s">
        <v>59</v>
      </c>
      <c r="D46" s="22">
        <v>77.8</v>
      </c>
      <c r="E46" s="22">
        <v>99.2</v>
      </c>
      <c r="F46" s="22">
        <v>100.2</v>
      </c>
      <c r="G46" s="22">
        <v>102.4</v>
      </c>
      <c r="H46" s="22">
        <v>103.1</v>
      </c>
      <c r="I46" s="22">
        <v>102.5</v>
      </c>
      <c r="J46" s="22">
        <v>103.2</v>
      </c>
      <c r="K46" s="22">
        <v>102.6</v>
      </c>
      <c r="L46" s="22">
        <v>103.3</v>
      </c>
    </row>
    <row r="47" spans="1:12" s="2" customFormat="1" ht="45">
      <c r="A47" s="22" t="s">
        <v>83</v>
      </c>
      <c r="B47" s="35" t="s">
        <v>84</v>
      </c>
      <c r="C47" s="15" t="s">
        <v>59</v>
      </c>
      <c r="D47" s="22">
        <v>95.1</v>
      </c>
      <c r="E47" s="22">
        <v>87.4</v>
      </c>
      <c r="F47" s="22">
        <v>100.2</v>
      </c>
      <c r="G47" s="22">
        <v>101.8</v>
      </c>
      <c r="H47" s="22">
        <v>102.2</v>
      </c>
      <c r="I47" s="22">
        <v>101.9</v>
      </c>
      <c r="J47" s="22">
        <v>102.4</v>
      </c>
      <c r="K47" s="22">
        <v>102</v>
      </c>
      <c r="L47" s="22">
        <v>102.6</v>
      </c>
    </row>
    <row r="48" spans="1:12" s="2" customFormat="1" ht="45">
      <c r="A48" s="22" t="s">
        <v>85</v>
      </c>
      <c r="B48" s="33" t="s">
        <v>86</v>
      </c>
      <c r="C48" s="15" t="s">
        <v>59</v>
      </c>
      <c r="D48" s="22">
        <v>59.5</v>
      </c>
      <c r="E48" s="22">
        <v>110.8</v>
      </c>
      <c r="F48" s="22">
        <v>104.2</v>
      </c>
      <c r="G48" s="22">
        <v>103.3</v>
      </c>
      <c r="H48" s="22">
        <v>104.3</v>
      </c>
      <c r="I48" s="22">
        <v>103.5</v>
      </c>
      <c r="J48" s="22">
        <v>104.5</v>
      </c>
      <c r="K48" s="22">
        <v>103.6</v>
      </c>
      <c r="L48" s="22">
        <v>104.7</v>
      </c>
    </row>
    <row r="49" spans="1:12" s="2" customFormat="1" ht="45">
      <c r="A49" s="22" t="s">
        <v>87</v>
      </c>
      <c r="B49" s="35" t="s">
        <v>88</v>
      </c>
      <c r="C49" s="15" t="s">
        <v>59</v>
      </c>
      <c r="D49" s="22">
        <v>93</v>
      </c>
      <c r="E49" s="22">
        <v>87.9</v>
      </c>
      <c r="F49" s="22">
        <v>103.9</v>
      </c>
      <c r="G49" s="22">
        <v>103.1</v>
      </c>
      <c r="H49" s="22">
        <v>103.4</v>
      </c>
      <c r="I49" s="22">
        <v>103.3</v>
      </c>
      <c r="J49" s="22">
        <v>103.8</v>
      </c>
      <c r="K49" s="22">
        <v>103.5</v>
      </c>
      <c r="L49" s="22">
        <v>104</v>
      </c>
    </row>
    <row r="50" spans="1:12" s="2" customFormat="1" ht="45">
      <c r="A50" s="22" t="s">
        <v>89</v>
      </c>
      <c r="B50" s="33" t="s">
        <v>90</v>
      </c>
      <c r="C50" s="15" t="s">
        <v>59</v>
      </c>
      <c r="D50" s="22">
        <v>107.6</v>
      </c>
      <c r="E50" s="22">
        <v>107</v>
      </c>
      <c r="F50" s="22">
        <v>106.8</v>
      </c>
      <c r="G50" s="22">
        <v>102.1</v>
      </c>
      <c r="H50" s="22">
        <v>103</v>
      </c>
      <c r="I50" s="22">
        <v>102.2</v>
      </c>
      <c r="J50" s="22">
        <v>103.3</v>
      </c>
      <c r="K50" s="22">
        <v>102.4</v>
      </c>
      <c r="L50" s="22">
        <v>103.7</v>
      </c>
    </row>
    <row r="51" spans="1:12" s="2" customFormat="1" ht="45">
      <c r="A51" s="22" t="s">
        <v>91</v>
      </c>
      <c r="B51" s="35" t="s">
        <v>92</v>
      </c>
      <c r="C51" s="15" t="s">
        <v>59</v>
      </c>
      <c r="D51" s="22">
        <v>107.3</v>
      </c>
      <c r="E51" s="22">
        <v>117.9</v>
      </c>
      <c r="F51" s="22">
        <v>106.7</v>
      </c>
      <c r="G51" s="22">
        <v>102.3</v>
      </c>
      <c r="H51" s="22">
        <v>104</v>
      </c>
      <c r="I51" s="22">
        <v>102.5</v>
      </c>
      <c r="J51" s="22">
        <v>104.1</v>
      </c>
      <c r="K51" s="22">
        <v>102.9</v>
      </c>
      <c r="L51" s="22">
        <v>104.2</v>
      </c>
    </row>
    <row r="52" spans="1:12" s="2" customFormat="1" ht="45">
      <c r="A52" s="22" t="s">
        <v>93</v>
      </c>
      <c r="B52" s="35" t="s">
        <v>94</v>
      </c>
      <c r="C52" s="15" t="s">
        <v>59</v>
      </c>
      <c r="D52" s="22">
        <v>100.1</v>
      </c>
      <c r="E52" s="22">
        <v>47.4</v>
      </c>
      <c r="F52" s="22">
        <v>101.5</v>
      </c>
      <c r="G52" s="22">
        <v>100.5</v>
      </c>
      <c r="H52" s="22">
        <v>102.2</v>
      </c>
      <c r="I52" s="22">
        <v>100.7</v>
      </c>
      <c r="J52" s="22">
        <v>102.4</v>
      </c>
      <c r="K52" s="22">
        <v>101.1</v>
      </c>
      <c r="L52" s="22">
        <v>102.6</v>
      </c>
    </row>
    <row r="53" spans="1:12" s="2" customFormat="1" ht="45">
      <c r="A53" s="22" t="s">
        <v>95</v>
      </c>
      <c r="B53" s="33" t="s">
        <v>96</v>
      </c>
      <c r="C53" s="15" t="s">
        <v>59</v>
      </c>
      <c r="D53" s="22">
        <v>100.9</v>
      </c>
      <c r="E53" s="22">
        <v>108.2</v>
      </c>
      <c r="F53" s="22">
        <v>110</v>
      </c>
      <c r="G53" s="22">
        <v>102.8</v>
      </c>
      <c r="H53" s="22">
        <v>103.4</v>
      </c>
      <c r="I53" s="22">
        <v>102.9</v>
      </c>
      <c r="J53" s="22">
        <v>103.6</v>
      </c>
      <c r="K53" s="22">
        <v>103.1</v>
      </c>
      <c r="L53" s="22">
        <v>103.8</v>
      </c>
    </row>
    <row r="54" spans="1:12" s="2" customFormat="1" ht="45">
      <c r="A54" s="22" t="s">
        <v>97</v>
      </c>
      <c r="B54" s="35" t="s">
        <v>98</v>
      </c>
      <c r="C54" s="15" t="s">
        <v>59</v>
      </c>
      <c r="D54" s="22">
        <v>87.9</v>
      </c>
      <c r="E54" s="22">
        <v>87.4</v>
      </c>
      <c r="F54" s="22">
        <v>102</v>
      </c>
      <c r="G54" s="22">
        <v>101.8</v>
      </c>
      <c r="H54" s="22">
        <v>102.2</v>
      </c>
      <c r="I54" s="22">
        <v>101.9</v>
      </c>
      <c r="J54" s="22">
        <v>102.4</v>
      </c>
      <c r="K54" s="22">
        <v>102</v>
      </c>
      <c r="L54" s="22">
        <v>102.6</v>
      </c>
    </row>
    <row r="55" spans="1:12" s="2" customFormat="1" ht="45">
      <c r="A55" s="22" t="s">
        <v>99</v>
      </c>
      <c r="B55" s="35" t="s">
        <v>346</v>
      </c>
      <c r="C55" s="15" t="s">
        <v>59</v>
      </c>
      <c r="D55" s="22">
        <v>96</v>
      </c>
      <c r="E55" s="22">
        <v>108.8</v>
      </c>
      <c r="F55" s="22">
        <v>102</v>
      </c>
      <c r="G55" s="22">
        <v>102.4</v>
      </c>
      <c r="H55" s="22">
        <v>103.1</v>
      </c>
      <c r="I55" s="22">
        <v>102.6</v>
      </c>
      <c r="J55" s="22">
        <v>103.3</v>
      </c>
      <c r="K55" s="22">
        <v>102.8</v>
      </c>
      <c r="L55" s="22">
        <v>103.4</v>
      </c>
    </row>
    <row r="56" spans="1:12" s="2" customFormat="1" ht="45">
      <c r="A56" s="22" t="s">
        <v>100</v>
      </c>
      <c r="B56" s="35" t="s">
        <v>101</v>
      </c>
      <c r="C56" s="15" t="s">
        <v>59</v>
      </c>
      <c r="D56" s="22"/>
      <c r="E56" s="22"/>
      <c r="F56" s="22"/>
      <c r="G56" s="22"/>
      <c r="H56" s="22"/>
      <c r="I56" s="22"/>
      <c r="J56" s="22"/>
      <c r="K56" s="22"/>
      <c r="L56" s="22"/>
    </row>
    <row r="57" spans="1:12" s="2" customFormat="1" ht="45">
      <c r="A57" s="22" t="s">
        <v>102</v>
      </c>
      <c r="B57" s="33" t="s">
        <v>103</v>
      </c>
      <c r="C57" s="15" t="s">
        <v>59</v>
      </c>
      <c r="D57" s="22">
        <v>110.1</v>
      </c>
      <c r="E57" s="22">
        <v>112.5</v>
      </c>
      <c r="F57" s="22">
        <v>106.6</v>
      </c>
      <c r="G57" s="22">
        <v>104</v>
      </c>
      <c r="H57" s="22">
        <v>106.7</v>
      </c>
      <c r="I57" s="22">
        <v>104.2</v>
      </c>
      <c r="J57" s="22">
        <v>106.8</v>
      </c>
      <c r="K57" s="22">
        <v>104.4</v>
      </c>
      <c r="L57" s="22">
        <v>106.9</v>
      </c>
    </row>
    <row r="58" spans="1:12" s="2" customFormat="1" ht="45">
      <c r="A58" s="22" t="s">
        <v>104</v>
      </c>
      <c r="B58" s="33" t="s">
        <v>105</v>
      </c>
      <c r="C58" s="15" t="s">
        <v>59</v>
      </c>
      <c r="D58" s="22"/>
      <c r="E58" s="22"/>
      <c r="F58" s="22"/>
      <c r="G58" s="22"/>
      <c r="H58" s="22"/>
      <c r="I58" s="22"/>
      <c r="J58" s="22"/>
      <c r="K58" s="22"/>
      <c r="L58" s="22"/>
    </row>
    <row r="59" spans="1:12" s="2" customFormat="1" ht="45">
      <c r="A59" s="22" t="s">
        <v>106</v>
      </c>
      <c r="B59" s="33" t="s">
        <v>107</v>
      </c>
      <c r="C59" s="15" t="s">
        <v>59</v>
      </c>
      <c r="D59" s="22"/>
      <c r="E59" s="22"/>
      <c r="F59" s="22"/>
      <c r="G59" s="22"/>
      <c r="H59" s="22"/>
      <c r="I59" s="22"/>
      <c r="J59" s="22"/>
      <c r="K59" s="22"/>
      <c r="L59" s="22"/>
    </row>
    <row r="60" spans="1:12" s="2" customFormat="1" ht="45">
      <c r="A60" s="22" t="s">
        <v>108</v>
      </c>
      <c r="B60" s="42" t="s">
        <v>109</v>
      </c>
      <c r="C60" s="15" t="s">
        <v>59</v>
      </c>
      <c r="D60" s="22">
        <v>96.9</v>
      </c>
      <c r="E60" s="22">
        <v>97.2</v>
      </c>
      <c r="F60" s="22">
        <v>100.2</v>
      </c>
      <c r="G60" s="22">
        <v>101.4</v>
      </c>
      <c r="H60" s="22">
        <v>102.2</v>
      </c>
      <c r="I60" s="22">
        <v>101.6</v>
      </c>
      <c r="J60" s="22">
        <v>102.5</v>
      </c>
      <c r="K60" s="22">
        <v>101.8</v>
      </c>
      <c r="L60" s="22">
        <v>102.7</v>
      </c>
    </row>
    <row r="61" spans="1:12" s="2" customFormat="1" ht="54.75" customHeight="1">
      <c r="A61" s="22" t="s">
        <v>112</v>
      </c>
      <c r="B61" s="42" t="s">
        <v>113</v>
      </c>
      <c r="C61" s="15" t="s">
        <v>59</v>
      </c>
      <c r="D61" s="22">
        <v>88</v>
      </c>
      <c r="E61" s="22">
        <v>117.5</v>
      </c>
      <c r="F61" s="22">
        <v>105</v>
      </c>
      <c r="G61" s="22">
        <v>103</v>
      </c>
      <c r="H61" s="22">
        <v>105.1</v>
      </c>
      <c r="I61" s="22">
        <v>103.2</v>
      </c>
      <c r="J61" s="22">
        <v>105.2</v>
      </c>
      <c r="K61" s="22">
        <v>103.4</v>
      </c>
      <c r="L61" s="22">
        <v>105.3</v>
      </c>
    </row>
    <row r="62" spans="1:12" s="2" customFormat="1" ht="12">
      <c r="A62" s="22" t="s">
        <v>114</v>
      </c>
      <c r="B62" s="33" t="s">
        <v>115</v>
      </c>
      <c r="C62" s="14" t="s">
        <v>345</v>
      </c>
      <c r="D62" s="37">
        <v>4788.5</v>
      </c>
      <c r="E62" s="22">
        <v>5077.6</v>
      </c>
      <c r="F62" s="22">
        <v>5125</v>
      </c>
      <c r="G62" s="22">
        <v>5157</v>
      </c>
      <c r="H62" s="22">
        <v>5157</v>
      </c>
      <c r="I62" s="22">
        <v>5191</v>
      </c>
      <c r="J62" s="22">
        <v>5191</v>
      </c>
      <c r="K62" s="22">
        <v>5214</v>
      </c>
      <c r="L62" s="22">
        <v>5214</v>
      </c>
    </row>
    <row r="63" spans="1:12" s="2" customFormat="1" ht="24">
      <c r="A63" s="22" t="s">
        <v>116</v>
      </c>
      <c r="B63" s="35" t="s">
        <v>117</v>
      </c>
      <c r="C63" s="15" t="s">
        <v>118</v>
      </c>
      <c r="D63" s="37">
        <v>2409.9</v>
      </c>
      <c r="E63" s="22">
        <v>2508.1</v>
      </c>
      <c r="F63" s="36">
        <f>E63*F64/100</f>
        <v>2584.97249429325</v>
      </c>
      <c r="G63" s="36">
        <f>F63*G64/100</f>
        <v>2673.9737391721883</v>
      </c>
      <c r="H63" s="36">
        <f>F63*H64/100</f>
        <v>2673.9737391721883</v>
      </c>
      <c r="I63" s="36">
        <f>G63*I64/100</f>
        <v>2766.0393190130994</v>
      </c>
      <c r="J63" s="36">
        <f>H63*J64/100</f>
        <v>2766.0393190130994</v>
      </c>
      <c r="K63" s="36">
        <f>I63*K64/100</f>
        <v>2861.2747396296595</v>
      </c>
      <c r="L63" s="36">
        <f>J63*L64/100</f>
        <v>2861.2747396296595</v>
      </c>
    </row>
    <row r="64" spans="1:12" s="2" customFormat="1" ht="63.75" customHeight="1">
      <c r="A64" s="22" t="s">
        <v>119</v>
      </c>
      <c r="B64" s="35" t="s">
        <v>120</v>
      </c>
      <c r="C64" s="15" t="s">
        <v>347</v>
      </c>
      <c r="D64" s="37">
        <v>107.2</v>
      </c>
      <c r="E64" s="34">
        <v>104</v>
      </c>
      <c r="F64" s="34">
        <f>1.03064969271291*100</f>
        <v>103.064969271291</v>
      </c>
      <c r="G64" s="34">
        <f>1.03443024832002*100</f>
        <v>103.44302483200201</v>
      </c>
      <c r="H64" s="34">
        <f>G64</f>
        <v>103.44302483200201</v>
      </c>
      <c r="I64" s="34">
        <f>G64</f>
        <v>103.44302483200201</v>
      </c>
      <c r="J64" s="34">
        <f>H64</f>
        <v>103.44302483200201</v>
      </c>
      <c r="K64" s="34">
        <f>I64</f>
        <v>103.44302483200201</v>
      </c>
      <c r="L64" s="34">
        <f>J64</f>
        <v>103.44302483200201</v>
      </c>
    </row>
    <row r="65" spans="1:12" s="2" customFormat="1" ht="12">
      <c r="A65" s="31"/>
      <c r="B65" s="32" t="s">
        <v>121</v>
      </c>
      <c r="C65" s="19"/>
      <c r="D65" s="31"/>
      <c r="E65" s="31"/>
      <c r="F65" s="31"/>
      <c r="G65" s="31"/>
      <c r="H65" s="31"/>
      <c r="I65" s="31"/>
      <c r="J65" s="31"/>
      <c r="K65" s="31"/>
      <c r="L65" s="31"/>
    </row>
    <row r="66" spans="1:12" s="2" customFormat="1" ht="16.5" customHeight="1">
      <c r="A66" s="22" t="s">
        <v>122</v>
      </c>
      <c r="B66" s="33" t="s">
        <v>123</v>
      </c>
      <c r="C66" s="14" t="s">
        <v>338</v>
      </c>
      <c r="D66" s="37">
        <v>832.5</v>
      </c>
      <c r="E66" s="22" t="s">
        <v>357</v>
      </c>
      <c r="F66" s="22"/>
      <c r="G66" s="22"/>
      <c r="H66" s="22"/>
      <c r="I66" s="22"/>
      <c r="J66" s="22"/>
      <c r="K66" s="22"/>
      <c r="L66" s="22"/>
    </row>
    <row r="67" spans="1:12" s="2" customFormat="1" ht="45">
      <c r="A67" s="22" t="s">
        <v>124</v>
      </c>
      <c r="B67" s="33" t="s">
        <v>125</v>
      </c>
      <c r="C67" s="15" t="s">
        <v>59</v>
      </c>
      <c r="D67" s="41">
        <v>115.9</v>
      </c>
      <c r="E67" s="22" t="s">
        <v>357</v>
      </c>
      <c r="F67" s="22"/>
      <c r="G67" s="22"/>
      <c r="H67" s="22"/>
      <c r="I67" s="22"/>
      <c r="J67" s="22"/>
      <c r="K67" s="22"/>
      <c r="L67" s="22"/>
    </row>
    <row r="68" spans="1:12" s="2" customFormat="1" ht="12">
      <c r="A68" s="22" t="s">
        <v>126</v>
      </c>
      <c r="B68" s="33" t="s">
        <v>127</v>
      </c>
      <c r="C68" s="14" t="s">
        <v>338</v>
      </c>
      <c r="D68" s="37">
        <v>800.8</v>
      </c>
      <c r="E68" s="22" t="s">
        <v>357</v>
      </c>
      <c r="F68" s="22"/>
      <c r="G68" s="22"/>
      <c r="H68" s="22"/>
      <c r="I68" s="22"/>
      <c r="J68" s="22"/>
      <c r="K68" s="22"/>
      <c r="L68" s="22"/>
    </row>
    <row r="69" spans="1:12" s="2" customFormat="1" ht="45">
      <c r="A69" s="22" t="s">
        <v>128</v>
      </c>
      <c r="B69" s="33" t="s">
        <v>129</v>
      </c>
      <c r="C69" s="15" t="s">
        <v>59</v>
      </c>
      <c r="D69" s="37">
        <v>117.8</v>
      </c>
      <c r="E69" s="22" t="s">
        <v>357</v>
      </c>
      <c r="F69" s="22"/>
      <c r="G69" s="22"/>
      <c r="H69" s="22"/>
      <c r="I69" s="22"/>
      <c r="J69" s="22"/>
      <c r="K69" s="22"/>
      <c r="L69" s="22"/>
    </row>
    <row r="70" spans="1:12" s="2" customFormat="1" ht="12">
      <c r="A70" s="22" t="s">
        <v>130</v>
      </c>
      <c r="B70" s="33" t="s">
        <v>131</v>
      </c>
      <c r="C70" s="14" t="s">
        <v>338</v>
      </c>
      <c r="D70" s="37">
        <v>31.7</v>
      </c>
      <c r="E70" s="22" t="s">
        <v>357</v>
      </c>
      <c r="F70" s="22"/>
      <c r="G70" s="22"/>
      <c r="H70" s="22"/>
      <c r="I70" s="22"/>
      <c r="J70" s="22"/>
      <c r="K70" s="22"/>
      <c r="L70" s="22"/>
    </row>
    <row r="71" spans="1:12" s="2" customFormat="1" ht="45">
      <c r="A71" s="22" t="s">
        <v>132</v>
      </c>
      <c r="B71" s="33" t="s">
        <v>133</v>
      </c>
      <c r="C71" s="15" t="s">
        <v>59</v>
      </c>
      <c r="D71" s="37">
        <v>74.1</v>
      </c>
      <c r="E71" s="22" t="s">
        <v>357</v>
      </c>
      <c r="F71" s="22"/>
      <c r="G71" s="22"/>
      <c r="H71" s="22"/>
      <c r="I71" s="22"/>
      <c r="J71" s="22"/>
      <c r="K71" s="22"/>
      <c r="L71" s="22"/>
    </row>
    <row r="72" spans="1:12" s="2" customFormat="1" ht="12">
      <c r="A72" s="31"/>
      <c r="B72" s="32" t="s">
        <v>134</v>
      </c>
      <c r="C72" s="16"/>
      <c r="D72" s="31"/>
      <c r="E72" s="31"/>
      <c r="F72" s="31"/>
      <c r="G72" s="31"/>
      <c r="H72" s="31"/>
      <c r="I72" s="31"/>
      <c r="J72" s="31"/>
      <c r="K72" s="31"/>
      <c r="L72" s="31"/>
    </row>
    <row r="73" spans="1:12" s="2" customFormat="1" ht="36" customHeight="1">
      <c r="A73" s="22" t="s">
        <v>135</v>
      </c>
      <c r="B73" s="35" t="s">
        <v>136</v>
      </c>
      <c r="C73" s="15" t="s">
        <v>348</v>
      </c>
      <c r="D73" s="34">
        <v>3511.3</v>
      </c>
      <c r="E73" s="41">
        <v>2390.1</v>
      </c>
      <c r="F73" s="34">
        <v>3681.5</v>
      </c>
      <c r="G73" s="34">
        <v>3942.091296</v>
      </c>
      <c r="H73" s="34">
        <v>3951.20669</v>
      </c>
      <c r="I73" s="34">
        <v>4246.373438955648</v>
      </c>
      <c r="J73" s="34">
        <v>4244.82876154728</v>
      </c>
      <c r="K73" s="34">
        <v>4578.618189566417</v>
      </c>
      <c r="L73" s="34">
        <v>4608.5384243229355</v>
      </c>
    </row>
    <row r="74" spans="1:12" s="2" customFormat="1" ht="45">
      <c r="A74" s="22" t="s">
        <v>137</v>
      </c>
      <c r="B74" s="35" t="s">
        <v>138</v>
      </c>
      <c r="C74" s="15" t="s">
        <v>59</v>
      </c>
      <c r="D74" s="34">
        <v>82.8</v>
      </c>
      <c r="E74" s="34">
        <v>64.7325926603395</v>
      </c>
      <c r="F74" s="34">
        <v>143.6858321671422</v>
      </c>
      <c r="G74" s="34">
        <v>101.39999999999999</v>
      </c>
      <c r="H74" s="34">
        <v>103</v>
      </c>
      <c r="I74" s="34">
        <v>102.2</v>
      </c>
      <c r="J74" s="34">
        <v>103.19999999999999</v>
      </c>
      <c r="K74" s="34">
        <v>102.30000000000001</v>
      </c>
      <c r="L74" s="34">
        <v>103.30000000000001</v>
      </c>
    </row>
    <row r="75" spans="1:12" s="2" customFormat="1" ht="12">
      <c r="A75" s="22" t="s">
        <v>139</v>
      </c>
      <c r="B75" s="33" t="s">
        <v>140</v>
      </c>
      <c r="C75" s="15" t="s">
        <v>141</v>
      </c>
      <c r="D75" s="34">
        <v>106.27040235554801</v>
      </c>
      <c r="E75" s="34">
        <v>105.153839244686</v>
      </c>
      <c r="F75" s="44">
        <v>107.2</v>
      </c>
      <c r="G75" s="44">
        <v>105.6</v>
      </c>
      <c r="H75" s="44">
        <v>104.2</v>
      </c>
      <c r="I75" s="44">
        <v>105.4</v>
      </c>
      <c r="J75" s="44">
        <v>104.1</v>
      </c>
      <c r="K75" s="34">
        <v>105.4</v>
      </c>
      <c r="L75" s="45">
        <v>105.1</v>
      </c>
    </row>
    <row r="76" spans="1:12" s="2" customFormat="1" ht="22.5">
      <c r="A76" s="22" t="s">
        <v>142</v>
      </c>
      <c r="B76" s="33" t="s">
        <v>143</v>
      </c>
      <c r="C76" s="15" t="s">
        <v>351</v>
      </c>
      <c r="D76" s="34">
        <v>450</v>
      </c>
      <c r="E76" s="34">
        <v>300</v>
      </c>
      <c r="F76" s="22">
        <v>500</v>
      </c>
      <c r="G76" s="22">
        <v>510</v>
      </c>
      <c r="H76" s="22">
        <v>515</v>
      </c>
      <c r="I76" s="22">
        <v>525</v>
      </c>
      <c r="J76" s="22">
        <v>530</v>
      </c>
      <c r="K76" s="22">
        <v>540</v>
      </c>
      <c r="L76" s="22">
        <v>545</v>
      </c>
    </row>
    <row r="77" spans="1:12" s="2" customFormat="1" ht="12">
      <c r="A77" s="31"/>
      <c r="B77" s="32" t="s">
        <v>144</v>
      </c>
      <c r="C77" s="16"/>
      <c r="D77" s="31"/>
      <c r="E77" s="31"/>
      <c r="F77" s="31"/>
      <c r="G77" s="31"/>
      <c r="H77" s="31"/>
      <c r="I77" s="31"/>
      <c r="J77" s="31"/>
      <c r="K77" s="31"/>
      <c r="L77" s="31"/>
    </row>
    <row r="78" spans="1:12" s="2" customFormat="1" ht="22.5">
      <c r="A78" s="22" t="s">
        <v>145</v>
      </c>
      <c r="B78" s="35" t="s">
        <v>146</v>
      </c>
      <c r="C78" s="15" t="s">
        <v>147</v>
      </c>
      <c r="D78" s="22">
        <v>101.55</v>
      </c>
      <c r="E78" s="22">
        <v>104.3</v>
      </c>
      <c r="F78" s="34">
        <v>103.8</v>
      </c>
      <c r="G78" s="34">
        <v>104.2</v>
      </c>
      <c r="H78" s="34">
        <v>103.2</v>
      </c>
      <c r="I78" s="34">
        <v>104</v>
      </c>
      <c r="J78" s="34">
        <v>104</v>
      </c>
      <c r="K78" s="34">
        <v>104</v>
      </c>
      <c r="L78" s="34">
        <v>104</v>
      </c>
    </row>
    <row r="79" spans="1:12" s="2" customFormat="1" ht="29.25" customHeight="1">
      <c r="A79" s="22" t="s">
        <v>148</v>
      </c>
      <c r="B79" s="35" t="s">
        <v>149</v>
      </c>
      <c r="C79" s="15" t="s">
        <v>141</v>
      </c>
      <c r="D79" s="22">
        <v>102.8</v>
      </c>
      <c r="E79" s="22">
        <v>102.9</v>
      </c>
      <c r="F79" s="22">
        <v>104.7</v>
      </c>
      <c r="G79" s="22">
        <v>103.7</v>
      </c>
      <c r="H79" s="22">
        <v>103.1</v>
      </c>
      <c r="I79" s="22">
        <v>103.8</v>
      </c>
      <c r="J79" s="22">
        <v>103.8</v>
      </c>
      <c r="K79" s="22">
        <v>103.9</v>
      </c>
      <c r="L79" s="22">
        <v>104</v>
      </c>
    </row>
    <row r="80" spans="1:12" s="2" customFormat="1" ht="12">
      <c r="A80" s="22" t="s">
        <v>150</v>
      </c>
      <c r="B80" s="33" t="s">
        <v>151</v>
      </c>
      <c r="C80" s="14" t="s">
        <v>339</v>
      </c>
      <c r="D80" s="34">
        <v>58217.6</v>
      </c>
      <c r="E80" s="34">
        <v>63778.2</v>
      </c>
      <c r="F80" s="34">
        <v>69308.79039119999</v>
      </c>
      <c r="G80" s="34">
        <v>74100.80015884755</v>
      </c>
      <c r="H80" s="34">
        <v>74532.45530540394</v>
      </c>
      <c r="I80" s="34">
        <v>79377.44403735892</v>
      </c>
      <c r="J80" s="34">
        <v>80459.35068374498</v>
      </c>
      <c r="K80" s="34">
        <v>85112.30561417004</v>
      </c>
      <c r="L80" s="34">
        <v>86941.15597482749</v>
      </c>
    </row>
    <row r="81" spans="1:12" s="2" customFormat="1" ht="45">
      <c r="A81" s="22" t="s">
        <v>152</v>
      </c>
      <c r="B81" s="33" t="s">
        <v>153</v>
      </c>
      <c r="C81" s="15" t="s">
        <v>59</v>
      </c>
      <c r="D81" s="41">
        <v>103</v>
      </c>
      <c r="E81" s="34">
        <v>106.3</v>
      </c>
      <c r="F81" s="34">
        <v>103.3</v>
      </c>
      <c r="G81" s="34">
        <v>103</v>
      </c>
      <c r="H81" s="34">
        <v>103.8</v>
      </c>
      <c r="I81" s="34">
        <v>103.1</v>
      </c>
      <c r="J81" s="34">
        <v>103.9</v>
      </c>
      <c r="K81" s="34">
        <v>103.2</v>
      </c>
      <c r="L81" s="34">
        <v>104</v>
      </c>
    </row>
    <row r="82" spans="1:12" s="2" customFormat="1" ht="12">
      <c r="A82" s="22" t="s">
        <v>154</v>
      </c>
      <c r="B82" s="33" t="s">
        <v>155</v>
      </c>
      <c r="C82" s="14" t="s">
        <v>141</v>
      </c>
      <c r="D82" s="34">
        <v>103.97483497417524</v>
      </c>
      <c r="E82" s="34">
        <v>103.3</v>
      </c>
      <c r="F82" s="22">
        <v>105.1</v>
      </c>
      <c r="G82" s="22">
        <v>103.8</v>
      </c>
      <c r="H82" s="22">
        <v>103</v>
      </c>
      <c r="I82" s="22">
        <v>103.9</v>
      </c>
      <c r="J82" s="22">
        <v>103.5</v>
      </c>
      <c r="K82" s="22">
        <v>103.9</v>
      </c>
      <c r="L82" s="22">
        <v>104.3</v>
      </c>
    </row>
    <row r="83" spans="1:12" s="2" customFormat="1" ht="12">
      <c r="A83" s="22" t="s">
        <v>156</v>
      </c>
      <c r="B83" s="33" t="s">
        <v>157</v>
      </c>
      <c r="C83" s="15" t="s">
        <v>339</v>
      </c>
      <c r="D83" s="34">
        <v>35845.9</v>
      </c>
      <c r="E83" s="34">
        <v>37603</v>
      </c>
      <c r="F83" s="34">
        <v>40348</v>
      </c>
      <c r="G83" s="34">
        <v>43300.4649</v>
      </c>
      <c r="H83" s="34">
        <v>43388</v>
      </c>
      <c r="I83" s="34">
        <v>46381.0331748456</v>
      </c>
      <c r="J83" s="34">
        <v>46791.875375999996</v>
      </c>
      <c r="K83" s="34">
        <v>49681.553876600796</v>
      </c>
      <c r="L83" s="34">
        <v>50511.6423008905</v>
      </c>
    </row>
    <row r="84" spans="1:12" s="2" customFormat="1" ht="45">
      <c r="A84" s="22" t="s">
        <v>158</v>
      </c>
      <c r="B84" s="33" t="s">
        <v>159</v>
      </c>
      <c r="C84" s="15" t="s">
        <v>59</v>
      </c>
      <c r="D84" s="34">
        <v>100</v>
      </c>
      <c r="E84" s="34">
        <v>100.4</v>
      </c>
      <c r="F84" s="34">
        <v>102.5</v>
      </c>
      <c r="G84" s="34">
        <v>102.5</v>
      </c>
      <c r="H84" s="34">
        <v>103.2</v>
      </c>
      <c r="I84" s="34">
        <v>102.6</v>
      </c>
      <c r="J84" s="34">
        <v>103.3</v>
      </c>
      <c r="K84" s="34">
        <v>102.7</v>
      </c>
      <c r="L84" s="34">
        <v>103.4</v>
      </c>
    </row>
    <row r="85" spans="1:12" s="2" customFormat="1" ht="12">
      <c r="A85" s="22" t="s">
        <v>160</v>
      </c>
      <c r="B85" s="33" t="s">
        <v>161</v>
      </c>
      <c r="C85" s="15" t="s">
        <v>141</v>
      </c>
      <c r="D85" s="34">
        <v>105.18724356632578</v>
      </c>
      <c r="E85" s="34">
        <v>103.87659487460235</v>
      </c>
      <c r="F85" s="22">
        <v>104.9</v>
      </c>
      <c r="G85" s="22">
        <v>104.7</v>
      </c>
      <c r="H85" s="22">
        <v>103.5</v>
      </c>
      <c r="I85" s="22">
        <v>104.4</v>
      </c>
      <c r="J85" s="22">
        <v>104.2</v>
      </c>
      <c r="K85" s="22">
        <v>104.3</v>
      </c>
      <c r="L85" s="22">
        <v>103.9</v>
      </c>
    </row>
    <row r="86" spans="1:12" s="2" customFormat="1" ht="12">
      <c r="A86" s="31"/>
      <c r="B86" s="32" t="s">
        <v>162</v>
      </c>
      <c r="C86" s="16"/>
      <c r="D86" s="31"/>
      <c r="E86" s="31"/>
      <c r="F86" s="31"/>
      <c r="G86" s="31"/>
      <c r="H86" s="31"/>
      <c r="I86" s="31"/>
      <c r="J86" s="31"/>
      <c r="K86" s="31"/>
      <c r="L86" s="31"/>
    </row>
    <row r="87" spans="1:12" s="11" customFormat="1" ht="12">
      <c r="A87" s="37" t="s">
        <v>163</v>
      </c>
      <c r="B87" s="38" t="s">
        <v>164</v>
      </c>
      <c r="C87" s="18" t="s">
        <v>340</v>
      </c>
      <c r="D87" s="37" t="s">
        <v>357</v>
      </c>
      <c r="E87" s="37"/>
      <c r="F87" s="37"/>
      <c r="G87" s="37"/>
      <c r="H87" s="37"/>
      <c r="I87" s="37"/>
      <c r="J87" s="37"/>
      <c r="K87" s="37"/>
      <c r="L87" s="37"/>
    </row>
    <row r="88" spans="1:12" s="11" customFormat="1" ht="12">
      <c r="A88" s="37" t="s">
        <v>165</v>
      </c>
      <c r="B88" s="38" t="s">
        <v>166</v>
      </c>
      <c r="C88" s="18" t="s">
        <v>340</v>
      </c>
      <c r="D88" s="37" t="s">
        <v>357</v>
      </c>
      <c r="E88" s="37"/>
      <c r="F88" s="37"/>
      <c r="G88" s="37"/>
      <c r="H88" s="37"/>
      <c r="I88" s="37"/>
      <c r="J88" s="37"/>
      <c r="K88" s="37"/>
      <c r="L88" s="37"/>
    </row>
    <row r="89" spans="1:12" s="11" customFormat="1" ht="12">
      <c r="A89" s="37"/>
      <c r="B89" s="59" t="s">
        <v>167</v>
      </c>
      <c r="C89" s="18"/>
      <c r="D89" s="37" t="s">
        <v>357</v>
      </c>
      <c r="E89" s="37"/>
      <c r="F89" s="37"/>
      <c r="G89" s="37"/>
      <c r="H89" s="37"/>
      <c r="I89" s="37"/>
      <c r="J89" s="37"/>
      <c r="K89" s="37"/>
      <c r="L89" s="37"/>
    </row>
    <row r="90" spans="1:12" s="11" customFormat="1" ht="12">
      <c r="A90" s="37" t="s">
        <v>168</v>
      </c>
      <c r="B90" s="38" t="s">
        <v>169</v>
      </c>
      <c r="C90" s="18" t="s">
        <v>340</v>
      </c>
      <c r="D90" s="37" t="s">
        <v>357</v>
      </c>
      <c r="E90" s="37"/>
      <c r="F90" s="37"/>
      <c r="G90" s="37"/>
      <c r="H90" s="37"/>
      <c r="I90" s="37"/>
      <c r="J90" s="37"/>
      <c r="K90" s="37"/>
      <c r="L90" s="37"/>
    </row>
    <row r="91" spans="1:12" s="11" customFormat="1" ht="12">
      <c r="A91" s="37" t="s">
        <v>170</v>
      </c>
      <c r="B91" s="38" t="s">
        <v>171</v>
      </c>
      <c r="C91" s="18" t="s">
        <v>340</v>
      </c>
      <c r="D91" s="37" t="s">
        <v>357</v>
      </c>
      <c r="E91" s="37"/>
      <c r="F91" s="37"/>
      <c r="G91" s="37"/>
      <c r="H91" s="37"/>
      <c r="I91" s="37"/>
      <c r="J91" s="37"/>
      <c r="K91" s="37"/>
      <c r="L91" s="37"/>
    </row>
    <row r="92" spans="1:12" s="11" customFormat="1" ht="12">
      <c r="A92" s="37" t="s">
        <v>172</v>
      </c>
      <c r="B92" s="38" t="s">
        <v>173</v>
      </c>
      <c r="C92" s="18" t="s">
        <v>340</v>
      </c>
      <c r="D92" s="37" t="s">
        <v>357</v>
      </c>
      <c r="E92" s="37"/>
      <c r="F92" s="37"/>
      <c r="G92" s="37"/>
      <c r="H92" s="37"/>
      <c r="I92" s="37"/>
      <c r="J92" s="37"/>
      <c r="K92" s="37"/>
      <c r="L92" s="37"/>
    </row>
    <row r="93" spans="1:12" s="11" customFormat="1" ht="12">
      <c r="A93" s="37"/>
      <c r="B93" s="59" t="s">
        <v>352</v>
      </c>
      <c r="C93" s="18"/>
      <c r="D93" s="37" t="s">
        <v>357</v>
      </c>
      <c r="E93" s="37"/>
      <c r="F93" s="37"/>
      <c r="G93" s="37"/>
      <c r="H93" s="37"/>
      <c r="I93" s="37"/>
      <c r="J93" s="37"/>
      <c r="K93" s="37"/>
      <c r="L93" s="37"/>
    </row>
    <row r="94" spans="1:12" s="11" customFormat="1" ht="12">
      <c r="A94" s="37" t="s">
        <v>174</v>
      </c>
      <c r="B94" s="38" t="s">
        <v>169</v>
      </c>
      <c r="C94" s="18" t="s">
        <v>340</v>
      </c>
      <c r="D94" s="37" t="s">
        <v>357</v>
      </c>
      <c r="E94" s="37"/>
      <c r="F94" s="37"/>
      <c r="G94" s="37"/>
      <c r="H94" s="37"/>
      <c r="I94" s="37"/>
      <c r="J94" s="37"/>
      <c r="K94" s="37"/>
      <c r="L94" s="37"/>
    </row>
    <row r="95" spans="1:12" s="11" customFormat="1" ht="12">
      <c r="A95" s="37" t="s">
        <v>175</v>
      </c>
      <c r="B95" s="38" t="s">
        <v>173</v>
      </c>
      <c r="C95" s="18" t="s">
        <v>340</v>
      </c>
      <c r="D95" s="37" t="s">
        <v>357</v>
      </c>
      <c r="E95" s="37"/>
      <c r="F95" s="37"/>
      <c r="G95" s="37"/>
      <c r="H95" s="37"/>
      <c r="I95" s="37"/>
      <c r="J95" s="37"/>
      <c r="K95" s="37"/>
      <c r="L95" s="37"/>
    </row>
    <row r="96" spans="1:12" s="2" customFormat="1" ht="24">
      <c r="A96" s="31"/>
      <c r="B96" s="46" t="s">
        <v>176</v>
      </c>
      <c r="C96" s="16"/>
      <c r="D96" s="31"/>
      <c r="E96" s="31"/>
      <c r="F96" s="31"/>
      <c r="G96" s="31"/>
      <c r="H96" s="31"/>
      <c r="I96" s="31"/>
      <c r="J96" s="31"/>
      <c r="K96" s="31"/>
      <c r="L96" s="31"/>
    </row>
    <row r="97" spans="1:12" s="2" customFormat="1" ht="39" customHeight="1">
      <c r="A97" s="22" t="s">
        <v>177</v>
      </c>
      <c r="B97" s="35" t="s">
        <v>178</v>
      </c>
      <c r="C97" s="14" t="s">
        <v>179</v>
      </c>
      <c r="D97" s="22">
        <v>9478</v>
      </c>
      <c r="E97" s="37">
        <v>11063</v>
      </c>
      <c r="F97" s="22">
        <v>12359</v>
      </c>
      <c r="G97" s="22">
        <v>13120</v>
      </c>
      <c r="H97" s="22">
        <v>13768</v>
      </c>
      <c r="I97" s="22">
        <v>13850</v>
      </c>
      <c r="J97" s="22">
        <v>14864</v>
      </c>
      <c r="K97" s="22">
        <v>14121</v>
      </c>
      <c r="L97" s="22">
        <v>15215</v>
      </c>
    </row>
    <row r="98" spans="1:12" s="2" customFormat="1" ht="44.25" customHeight="1">
      <c r="A98" s="22" t="s">
        <v>180</v>
      </c>
      <c r="B98" s="35" t="s">
        <v>181</v>
      </c>
      <c r="C98" s="14" t="s">
        <v>51</v>
      </c>
      <c r="D98" s="47">
        <v>56.8</v>
      </c>
      <c r="E98" s="48">
        <v>58.9</v>
      </c>
      <c r="F98" s="47">
        <v>61.4</v>
      </c>
      <c r="G98" s="47">
        <v>62.6</v>
      </c>
      <c r="H98" s="47">
        <v>63.4</v>
      </c>
      <c r="I98" s="47">
        <v>63</v>
      </c>
      <c r="J98" s="47">
        <v>65.3</v>
      </c>
      <c r="K98" s="47">
        <v>65.2</v>
      </c>
      <c r="L98" s="47">
        <v>68.9</v>
      </c>
    </row>
    <row r="99" spans="1:12" s="2" customFormat="1" ht="25.5" customHeight="1">
      <c r="A99" s="22" t="s">
        <v>182</v>
      </c>
      <c r="B99" s="35" t="s">
        <v>183</v>
      </c>
      <c r="C99" s="14" t="s">
        <v>341</v>
      </c>
      <c r="D99" s="22">
        <v>24.1</v>
      </c>
      <c r="E99" s="41">
        <v>25.727653750000005</v>
      </c>
      <c r="F99" s="49">
        <v>28.202473947173754</v>
      </c>
      <c r="G99" s="49">
        <v>30.474296033514392</v>
      </c>
      <c r="H99" s="49">
        <v>30.29876383566718</v>
      </c>
      <c r="I99" s="49">
        <v>32.89761205409946</v>
      </c>
      <c r="J99" s="49">
        <v>32.708121535879435</v>
      </c>
      <c r="K99" s="49">
        <v>35.54784368117772</v>
      </c>
      <c r="L99" s="49">
        <v>35.34308780680988</v>
      </c>
    </row>
    <row r="100" spans="1:12" s="2" customFormat="1" ht="12">
      <c r="A100" s="31"/>
      <c r="B100" s="32" t="s">
        <v>184</v>
      </c>
      <c r="C100" s="16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3" s="2" customFormat="1" ht="12">
      <c r="A101" s="22" t="s">
        <v>185</v>
      </c>
      <c r="B101" s="33" t="s">
        <v>186</v>
      </c>
      <c r="C101" s="14" t="s">
        <v>339</v>
      </c>
      <c r="D101" s="41">
        <v>28687</v>
      </c>
      <c r="E101" s="41">
        <v>30811.559220000003</v>
      </c>
      <c r="F101" s="41">
        <v>32447.714637700446</v>
      </c>
      <c r="G101" s="41">
        <v>34216.24487631368</v>
      </c>
      <c r="H101" s="41">
        <v>34420.53568767264</v>
      </c>
      <c r="I101" s="41">
        <v>36188.127068535636</v>
      </c>
      <c r="J101" s="41">
        <v>36584.24498153542</v>
      </c>
      <c r="K101" s="41">
        <v>38349.93340335581</v>
      </c>
      <c r="L101" s="41">
        <v>38998.21980239705</v>
      </c>
      <c r="M101" s="12"/>
    </row>
    <row r="102" spans="1:12" s="2" customFormat="1" ht="47.25" customHeight="1">
      <c r="A102" s="22" t="s">
        <v>187</v>
      </c>
      <c r="B102" s="33" t="s">
        <v>188</v>
      </c>
      <c r="C102" s="15" t="s">
        <v>59</v>
      </c>
      <c r="D102" s="41">
        <v>108.2</v>
      </c>
      <c r="E102" s="41">
        <v>102</v>
      </c>
      <c r="F102" s="34">
        <v>100.2</v>
      </c>
      <c r="G102" s="34">
        <v>101.2</v>
      </c>
      <c r="H102" s="34">
        <v>102</v>
      </c>
      <c r="I102" s="34">
        <v>101.5</v>
      </c>
      <c r="J102" s="34">
        <v>102.1</v>
      </c>
      <c r="K102" s="34">
        <v>101.8</v>
      </c>
      <c r="L102" s="34">
        <v>102.4</v>
      </c>
    </row>
    <row r="103" spans="1:12" s="2" customFormat="1" ht="12">
      <c r="A103" s="22" t="s">
        <v>189</v>
      </c>
      <c r="B103" s="33" t="s">
        <v>190</v>
      </c>
      <c r="C103" s="14" t="s">
        <v>141</v>
      </c>
      <c r="D103" s="41" t="s">
        <v>359</v>
      </c>
      <c r="E103" s="41" t="s">
        <v>360</v>
      </c>
      <c r="F103" s="34">
        <v>107.4</v>
      </c>
      <c r="G103" s="34">
        <v>104.2</v>
      </c>
      <c r="H103" s="34">
        <v>103.6</v>
      </c>
      <c r="I103" s="34">
        <v>104.2</v>
      </c>
      <c r="J103" s="34">
        <v>103.7</v>
      </c>
      <c r="K103" s="34">
        <v>104.1</v>
      </c>
      <c r="L103" s="34">
        <v>103.7</v>
      </c>
    </row>
    <row r="104" spans="1:12" s="11" customFormat="1" ht="24">
      <c r="A104" s="37" t="s">
        <v>191</v>
      </c>
      <c r="B104" s="57" t="s">
        <v>192</v>
      </c>
      <c r="C104" s="17" t="s">
        <v>193</v>
      </c>
      <c r="D104" s="41" t="s">
        <v>357</v>
      </c>
      <c r="E104" s="41"/>
      <c r="F104" s="41"/>
      <c r="G104" s="41"/>
      <c r="H104" s="41"/>
      <c r="I104" s="41"/>
      <c r="J104" s="41"/>
      <c r="K104" s="41"/>
      <c r="L104" s="41"/>
    </row>
    <row r="105" spans="1:12" s="2" customFormat="1" ht="48">
      <c r="A105" s="22"/>
      <c r="B105" s="50" t="s">
        <v>353</v>
      </c>
      <c r="C105" s="14"/>
      <c r="D105" s="34">
        <v>28687</v>
      </c>
      <c r="E105" s="34">
        <v>30811.623688</v>
      </c>
      <c r="F105" s="34">
        <v>32447.72465508018</v>
      </c>
      <c r="G105" s="34">
        <v>34216.224016125474</v>
      </c>
      <c r="H105" s="34">
        <v>34420.51427506906</v>
      </c>
      <c r="I105" s="34">
        <v>36188.05082741425</v>
      </c>
      <c r="J105" s="34">
        <v>36584.197992614165</v>
      </c>
      <c r="K105" s="34">
        <v>38349.873361342325</v>
      </c>
      <c r="L105" s="34">
        <v>38998.18792095882</v>
      </c>
    </row>
    <row r="106" spans="1:12" s="2" customFormat="1" ht="12">
      <c r="A106" s="22" t="s">
        <v>194</v>
      </c>
      <c r="B106" s="33" t="s">
        <v>195</v>
      </c>
      <c r="C106" s="14" t="s">
        <v>339</v>
      </c>
      <c r="D106" s="34">
        <v>11474.8</v>
      </c>
      <c r="E106" s="34">
        <v>12324.623688</v>
      </c>
      <c r="F106" s="34">
        <v>12979.085855080179</v>
      </c>
      <c r="G106" s="34">
        <v>13686.49795052547</v>
      </c>
      <c r="H106" s="34">
        <v>13768.214275069055</v>
      </c>
      <c r="I106" s="34">
        <v>14475.250827414253</v>
      </c>
      <c r="J106" s="34">
        <v>14633.697992614168</v>
      </c>
      <c r="K106" s="34">
        <v>15339.973361342325</v>
      </c>
      <c r="L106" s="34">
        <v>15599.287920958819</v>
      </c>
    </row>
    <row r="107" spans="1:12" s="2" customFormat="1" ht="12">
      <c r="A107" s="22" t="s">
        <v>196</v>
      </c>
      <c r="B107" s="33" t="s">
        <v>197</v>
      </c>
      <c r="C107" s="14" t="s">
        <v>339</v>
      </c>
      <c r="D107" s="34">
        <v>17212.2</v>
      </c>
      <c r="E107" s="34">
        <v>18487</v>
      </c>
      <c r="F107" s="34">
        <v>19468.6388</v>
      </c>
      <c r="G107" s="34">
        <v>20529.7260656</v>
      </c>
      <c r="H107" s="34">
        <v>20652.3</v>
      </c>
      <c r="I107" s="34">
        <v>21712.8</v>
      </c>
      <c r="J107" s="34">
        <v>21950.5</v>
      </c>
      <c r="K107" s="34">
        <v>23009.9</v>
      </c>
      <c r="L107" s="34">
        <v>23398.9</v>
      </c>
    </row>
    <row r="108" spans="1:12" s="2" customFormat="1" ht="12">
      <c r="A108" s="22" t="s">
        <v>198</v>
      </c>
      <c r="B108" s="51" t="s">
        <v>199</v>
      </c>
      <c r="C108" s="14" t="s">
        <v>339</v>
      </c>
      <c r="D108" s="41">
        <v>550.4</v>
      </c>
      <c r="E108" s="34">
        <v>2557.1</v>
      </c>
      <c r="F108" s="34">
        <v>2711</v>
      </c>
      <c r="G108" s="34">
        <v>2987</v>
      </c>
      <c r="H108" s="34">
        <v>3002</v>
      </c>
      <c r="I108" s="34">
        <v>3057</v>
      </c>
      <c r="J108" s="34">
        <v>3125</v>
      </c>
      <c r="K108" s="34">
        <v>3873.9</v>
      </c>
      <c r="L108" s="34">
        <v>3882.1</v>
      </c>
    </row>
    <row r="109" spans="1:12" s="2" customFormat="1" ht="12">
      <c r="A109" s="22" t="s">
        <v>200</v>
      </c>
      <c r="B109" s="52" t="s">
        <v>336</v>
      </c>
      <c r="C109" s="14" t="s">
        <v>339</v>
      </c>
      <c r="D109" s="41" t="s">
        <v>358</v>
      </c>
      <c r="E109" s="34">
        <v>1996.4</v>
      </c>
      <c r="F109" s="34">
        <v>2000.3928000000003</v>
      </c>
      <c r="G109" s="34">
        <v>2145</v>
      </c>
      <c r="H109" s="34">
        <v>2174</v>
      </c>
      <c r="I109" s="34">
        <v>2200</v>
      </c>
      <c r="J109" s="34">
        <v>2277</v>
      </c>
      <c r="K109" s="34">
        <v>2742</v>
      </c>
      <c r="L109" s="34">
        <v>2771</v>
      </c>
    </row>
    <row r="110" spans="1:12" s="2" customFormat="1" ht="12">
      <c r="A110" s="22" t="s">
        <v>201</v>
      </c>
      <c r="B110" s="51" t="s">
        <v>202</v>
      </c>
      <c r="C110" s="14" t="s">
        <v>339</v>
      </c>
      <c r="D110" s="41">
        <v>2488.6</v>
      </c>
      <c r="E110" s="34">
        <v>3001</v>
      </c>
      <c r="F110" s="34">
        <v>3295.8</v>
      </c>
      <c r="G110" s="34">
        <v>3632.5</v>
      </c>
      <c r="H110" s="34">
        <v>3641</v>
      </c>
      <c r="I110" s="34">
        <v>3687</v>
      </c>
      <c r="J110" s="34">
        <v>3701</v>
      </c>
      <c r="K110" s="34">
        <v>3770</v>
      </c>
      <c r="L110" s="34">
        <v>3800</v>
      </c>
    </row>
    <row r="111" spans="1:12" s="2" customFormat="1" ht="12">
      <c r="A111" s="22" t="s">
        <v>203</v>
      </c>
      <c r="B111" s="51" t="s">
        <v>204</v>
      </c>
      <c r="C111" s="14" t="s">
        <v>339</v>
      </c>
      <c r="D111" s="41">
        <v>5366</v>
      </c>
      <c r="E111" s="34">
        <v>6301.4</v>
      </c>
      <c r="F111" s="34">
        <v>6730.9388</v>
      </c>
      <c r="G111" s="34">
        <v>7110.2260656</v>
      </c>
      <c r="H111" s="34">
        <v>7185.3</v>
      </c>
      <c r="I111" s="34">
        <v>8047.8</v>
      </c>
      <c r="J111" s="34">
        <v>8165</v>
      </c>
      <c r="K111" s="34">
        <v>8364</v>
      </c>
      <c r="L111" s="34">
        <v>8601</v>
      </c>
    </row>
    <row r="112" spans="1:12" s="2" customFormat="1" ht="12">
      <c r="A112" s="22" t="s">
        <v>205</v>
      </c>
      <c r="B112" s="52" t="s">
        <v>206</v>
      </c>
      <c r="C112" s="14" t="s">
        <v>339</v>
      </c>
      <c r="D112" s="41">
        <v>1624.1</v>
      </c>
      <c r="E112" s="34">
        <v>2269.4</v>
      </c>
      <c r="F112" s="34">
        <v>2273.9388</v>
      </c>
      <c r="G112" s="34">
        <v>2301.2260656</v>
      </c>
      <c r="H112" s="34">
        <v>2310</v>
      </c>
      <c r="I112" s="34">
        <v>2622.8</v>
      </c>
      <c r="J112" s="34">
        <v>2651</v>
      </c>
      <c r="K112" s="34">
        <v>2699</v>
      </c>
      <c r="L112" s="34">
        <v>2701</v>
      </c>
    </row>
    <row r="113" spans="1:12" s="2" customFormat="1" ht="12">
      <c r="A113" s="22" t="s">
        <v>207</v>
      </c>
      <c r="B113" s="52" t="s">
        <v>208</v>
      </c>
      <c r="C113" s="14" t="s">
        <v>339</v>
      </c>
      <c r="D113" s="41">
        <v>2830.5</v>
      </c>
      <c r="E113" s="34">
        <v>3025</v>
      </c>
      <c r="F113" s="34">
        <v>3200</v>
      </c>
      <c r="G113" s="34">
        <v>3454</v>
      </c>
      <c r="H113" s="34">
        <v>3461</v>
      </c>
      <c r="I113" s="34">
        <v>3827</v>
      </c>
      <c r="J113" s="34">
        <v>3891</v>
      </c>
      <c r="K113" s="34">
        <v>3965</v>
      </c>
      <c r="L113" s="34">
        <v>4003</v>
      </c>
    </row>
    <row r="114" spans="1:12" s="2" customFormat="1" ht="12">
      <c r="A114" s="22" t="s">
        <v>209</v>
      </c>
      <c r="B114" s="52" t="s">
        <v>210</v>
      </c>
      <c r="C114" s="14" t="s">
        <v>339</v>
      </c>
      <c r="D114" s="41">
        <v>911.4</v>
      </c>
      <c r="E114" s="34">
        <v>1007</v>
      </c>
      <c r="F114" s="34">
        <v>1257</v>
      </c>
      <c r="G114" s="34">
        <v>1355</v>
      </c>
      <c r="H114" s="34">
        <v>1414.3</v>
      </c>
      <c r="I114" s="34">
        <v>1598</v>
      </c>
      <c r="J114" s="34">
        <v>1623</v>
      </c>
      <c r="K114" s="34">
        <v>1700</v>
      </c>
      <c r="L114" s="34">
        <v>1897</v>
      </c>
    </row>
    <row r="115" spans="1:12" s="2" customFormat="1" ht="12">
      <c r="A115" s="22" t="s">
        <v>211</v>
      </c>
      <c r="B115" s="51" t="s">
        <v>212</v>
      </c>
      <c r="C115" s="14" t="s">
        <v>339</v>
      </c>
      <c r="D115" s="41">
        <v>8807.2</v>
      </c>
      <c r="E115" s="34">
        <v>6627.5</v>
      </c>
      <c r="F115" s="34">
        <v>6730.9</v>
      </c>
      <c r="G115" s="34">
        <v>6800</v>
      </c>
      <c r="H115" s="34">
        <v>6824</v>
      </c>
      <c r="I115" s="34">
        <v>6921</v>
      </c>
      <c r="J115" s="34">
        <v>6959.5</v>
      </c>
      <c r="K115" s="34">
        <v>7002</v>
      </c>
      <c r="L115" s="34">
        <v>7115.8</v>
      </c>
    </row>
    <row r="116" spans="1:12" s="2" customFormat="1" ht="10.5" customHeight="1">
      <c r="A116" s="31"/>
      <c r="B116" s="46" t="s">
        <v>213</v>
      </c>
      <c r="C116" s="16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s="2" customFormat="1" ht="23.25" customHeight="1">
      <c r="A117" s="22" t="s">
        <v>214</v>
      </c>
      <c r="B117" s="42" t="s">
        <v>215</v>
      </c>
      <c r="C117" s="14" t="s">
        <v>338</v>
      </c>
      <c r="D117" s="53">
        <v>11682.800000000001</v>
      </c>
      <c r="E117" s="53">
        <v>12856.4</v>
      </c>
      <c r="F117" s="53">
        <v>14235.3</v>
      </c>
      <c r="G117" s="54">
        <v>0</v>
      </c>
      <c r="H117" s="54">
        <v>13642.5</v>
      </c>
      <c r="I117" s="54">
        <v>0</v>
      </c>
      <c r="J117" s="54">
        <v>13522.3</v>
      </c>
      <c r="K117" s="54">
        <v>0</v>
      </c>
      <c r="L117" s="54">
        <v>12834.8</v>
      </c>
    </row>
    <row r="118" spans="1:12" s="2" customFormat="1" ht="16.5" customHeight="1">
      <c r="A118" s="22" t="s">
        <v>216</v>
      </c>
      <c r="B118" s="43" t="s">
        <v>217</v>
      </c>
      <c r="C118" s="14" t="s">
        <v>338</v>
      </c>
      <c r="D118" s="54">
        <v>4912.200000000001</v>
      </c>
      <c r="E118" s="54">
        <v>4881.2</v>
      </c>
      <c r="F118" s="54">
        <v>5045.5</v>
      </c>
      <c r="G118" s="54">
        <v>0</v>
      </c>
      <c r="H118" s="54">
        <v>5445.400000000001</v>
      </c>
      <c r="I118" s="54">
        <v>0</v>
      </c>
      <c r="J118" s="54">
        <v>5408.9</v>
      </c>
      <c r="K118" s="54">
        <v>0</v>
      </c>
      <c r="L118" s="54">
        <v>5570.8</v>
      </c>
    </row>
    <row r="119" spans="1:12" s="2" customFormat="1" ht="21" customHeight="1">
      <c r="A119" s="22" t="s">
        <v>218</v>
      </c>
      <c r="B119" s="42" t="s">
        <v>219</v>
      </c>
      <c r="C119" s="14" t="s">
        <v>338</v>
      </c>
      <c r="D119" s="54">
        <v>3799.8</v>
      </c>
      <c r="E119" s="54">
        <v>4037.6</v>
      </c>
      <c r="F119" s="54">
        <v>4218.5</v>
      </c>
      <c r="G119" s="54"/>
      <c r="H119" s="54">
        <v>4602.3</v>
      </c>
      <c r="I119" s="54"/>
      <c r="J119" s="54">
        <v>4619.7</v>
      </c>
      <c r="K119" s="54"/>
      <c r="L119" s="54">
        <v>4749.8</v>
      </c>
    </row>
    <row r="120" spans="1:12" s="2" customFormat="1" ht="12">
      <c r="A120" s="22" t="s">
        <v>220</v>
      </c>
      <c r="B120" s="51" t="s">
        <v>221</v>
      </c>
      <c r="C120" s="14" t="s">
        <v>338</v>
      </c>
      <c r="D120" s="54"/>
      <c r="E120" s="54"/>
      <c r="F120" s="54"/>
      <c r="G120" s="54"/>
      <c r="H120" s="54"/>
      <c r="I120" s="54"/>
      <c r="J120" s="54"/>
      <c r="K120" s="54"/>
      <c r="L120" s="54"/>
    </row>
    <row r="121" spans="1:12" s="2" customFormat="1" ht="12">
      <c r="A121" s="22" t="s">
        <v>222</v>
      </c>
      <c r="B121" s="51" t="s">
        <v>223</v>
      </c>
      <c r="C121" s="14" t="s">
        <v>338</v>
      </c>
      <c r="D121" s="54">
        <v>2576</v>
      </c>
      <c r="E121" s="54">
        <v>2817.5</v>
      </c>
      <c r="F121" s="54">
        <v>2932.1</v>
      </c>
      <c r="G121" s="54"/>
      <c r="H121" s="54">
        <v>3068</v>
      </c>
      <c r="I121" s="54"/>
      <c r="J121" s="54">
        <v>3230.6</v>
      </c>
      <c r="K121" s="54"/>
      <c r="L121" s="54">
        <v>3405.1</v>
      </c>
    </row>
    <row r="122" spans="1:12" s="2" customFormat="1" ht="12">
      <c r="A122" s="22" t="s">
        <v>224</v>
      </c>
      <c r="B122" s="51" t="s">
        <v>225</v>
      </c>
      <c r="C122" s="14" t="s">
        <v>338</v>
      </c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1:12" s="2" customFormat="1" ht="12">
      <c r="A123" s="22" t="s">
        <v>226</v>
      </c>
      <c r="B123" s="51" t="s">
        <v>227</v>
      </c>
      <c r="C123" s="14" t="s">
        <v>338</v>
      </c>
      <c r="D123" s="54">
        <v>18.6</v>
      </c>
      <c r="E123" s="54">
        <v>20.2</v>
      </c>
      <c r="F123" s="54">
        <v>20.8</v>
      </c>
      <c r="G123" s="54"/>
      <c r="H123" s="54">
        <v>23</v>
      </c>
      <c r="I123" s="54"/>
      <c r="J123" s="54">
        <v>23.4</v>
      </c>
      <c r="K123" s="54"/>
      <c r="L123" s="54">
        <v>24.5</v>
      </c>
    </row>
    <row r="124" spans="1:12" s="2" customFormat="1" ht="24">
      <c r="A124" s="20" t="s">
        <v>228</v>
      </c>
      <c r="B124" s="55" t="s">
        <v>229</v>
      </c>
      <c r="C124" s="13" t="s">
        <v>338</v>
      </c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1:12" s="2" customFormat="1" ht="12">
      <c r="A125" s="22" t="s">
        <v>230</v>
      </c>
      <c r="B125" s="51" t="s">
        <v>231</v>
      </c>
      <c r="C125" s="14" t="s">
        <v>338</v>
      </c>
      <c r="D125" s="54">
        <v>320.4</v>
      </c>
      <c r="E125" s="54">
        <v>361.9</v>
      </c>
      <c r="F125" s="54">
        <v>400.9</v>
      </c>
      <c r="G125" s="54"/>
      <c r="H125" s="54">
        <v>436.6</v>
      </c>
      <c r="I125" s="54"/>
      <c r="J125" s="54">
        <v>480.3</v>
      </c>
      <c r="K125" s="54"/>
      <c r="L125" s="54">
        <v>489.9</v>
      </c>
    </row>
    <row r="126" spans="1:12" s="2" customFormat="1" ht="12">
      <c r="A126" s="22" t="s">
        <v>232</v>
      </c>
      <c r="B126" s="51" t="s">
        <v>233</v>
      </c>
      <c r="C126" s="14" t="s">
        <v>338</v>
      </c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1:12" s="2" customFormat="1" ht="12">
      <c r="A127" s="22" t="s">
        <v>234</v>
      </c>
      <c r="B127" s="51" t="s">
        <v>235</v>
      </c>
      <c r="C127" s="14" t="s">
        <v>338</v>
      </c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1:12" s="2" customFormat="1" ht="12">
      <c r="A128" s="22" t="s">
        <v>236</v>
      </c>
      <c r="B128" s="51" t="s">
        <v>237</v>
      </c>
      <c r="C128" s="14" t="s">
        <v>338</v>
      </c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1:12" s="2" customFormat="1" ht="12">
      <c r="A129" s="22" t="s">
        <v>238</v>
      </c>
      <c r="B129" s="51" t="s">
        <v>239</v>
      </c>
      <c r="C129" s="14" t="s">
        <v>338</v>
      </c>
      <c r="D129" s="54">
        <v>469.7</v>
      </c>
      <c r="E129" s="54">
        <v>466.6</v>
      </c>
      <c r="F129" s="54">
        <v>497.3</v>
      </c>
      <c r="G129" s="54"/>
      <c r="H129" s="54">
        <v>515.2</v>
      </c>
      <c r="I129" s="54"/>
      <c r="J129" s="54">
        <v>516</v>
      </c>
      <c r="K129" s="54"/>
      <c r="L129" s="54">
        <v>516.2</v>
      </c>
    </row>
    <row r="130" spans="1:12" s="2" customFormat="1" ht="12">
      <c r="A130" s="22" t="s">
        <v>240</v>
      </c>
      <c r="B130" s="43" t="s">
        <v>241</v>
      </c>
      <c r="C130" s="14" t="s">
        <v>338</v>
      </c>
      <c r="D130" s="54">
        <v>1112.4</v>
      </c>
      <c r="E130" s="54">
        <v>843.6</v>
      </c>
      <c r="F130" s="54">
        <v>827</v>
      </c>
      <c r="G130" s="54"/>
      <c r="H130" s="54">
        <v>843.1</v>
      </c>
      <c r="I130" s="54"/>
      <c r="J130" s="54">
        <v>789.2</v>
      </c>
      <c r="K130" s="54"/>
      <c r="L130" s="54">
        <v>821</v>
      </c>
    </row>
    <row r="131" spans="1:12" s="2" customFormat="1" ht="12">
      <c r="A131" s="22" t="s">
        <v>242</v>
      </c>
      <c r="B131" s="43" t="s">
        <v>243</v>
      </c>
      <c r="C131" s="14" t="s">
        <v>338</v>
      </c>
      <c r="D131" s="54">
        <v>6770.6</v>
      </c>
      <c r="E131" s="54">
        <v>7975.2</v>
      </c>
      <c r="F131" s="54">
        <v>9189.8</v>
      </c>
      <c r="G131" s="54"/>
      <c r="H131" s="54">
        <v>8197.1</v>
      </c>
      <c r="I131" s="54"/>
      <c r="J131" s="54">
        <v>8113.4</v>
      </c>
      <c r="K131" s="54"/>
      <c r="L131" s="54">
        <v>7264</v>
      </c>
    </row>
    <row r="132" spans="1:12" s="2" customFormat="1" ht="12">
      <c r="A132" s="22" t="s">
        <v>244</v>
      </c>
      <c r="B132" s="51" t="s">
        <v>245</v>
      </c>
      <c r="C132" s="14" t="s">
        <v>338</v>
      </c>
      <c r="D132" s="54">
        <v>1001</v>
      </c>
      <c r="E132" s="54">
        <v>1225.9</v>
      </c>
      <c r="F132" s="54">
        <v>2268.2</v>
      </c>
      <c r="G132" s="54"/>
      <c r="H132" s="54">
        <v>1507.8</v>
      </c>
      <c r="I132" s="54"/>
      <c r="J132" s="54">
        <v>1001.4</v>
      </c>
      <c r="K132" s="54"/>
      <c r="L132" s="54">
        <v>319.9</v>
      </c>
    </row>
    <row r="133" spans="1:12" s="2" customFormat="1" ht="12">
      <c r="A133" s="22" t="s">
        <v>246</v>
      </c>
      <c r="B133" s="51" t="s">
        <v>247</v>
      </c>
      <c r="C133" s="14" t="s">
        <v>338</v>
      </c>
      <c r="D133" s="54">
        <v>4878.7</v>
      </c>
      <c r="E133" s="54">
        <v>5661.1</v>
      </c>
      <c r="F133" s="54">
        <v>6025.8</v>
      </c>
      <c r="G133" s="54"/>
      <c r="H133" s="54">
        <v>6326.2</v>
      </c>
      <c r="I133" s="54"/>
      <c r="J133" s="54">
        <v>6748.9</v>
      </c>
      <c r="K133" s="54"/>
      <c r="L133" s="54">
        <v>6939.5</v>
      </c>
    </row>
    <row r="134" spans="1:12" s="2" customFormat="1" ht="12">
      <c r="A134" s="22" t="s">
        <v>248</v>
      </c>
      <c r="B134" s="51" t="s">
        <v>249</v>
      </c>
      <c r="C134" s="14" t="s">
        <v>338</v>
      </c>
      <c r="D134" s="54">
        <v>191.6</v>
      </c>
      <c r="E134" s="54">
        <v>341.5</v>
      </c>
      <c r="F134" s="54">
        <v>339.1</v>
      </c>
      <c r="G134" s="54"/>
      <c r="H134" s="54">
        <v>4.7</v>
      </c>
      <c r="I134" s="54"/>
      <c r="J134" s="54">
        <v>4.7</v>
      </c>
      <c r="K134" s="54"/>
      <c r="L134" s="54">
        <v>4.7</v>
      </c>
    </row>
    <row r="135" spans="1:12" s="2" customFormat="1" ht="12">
      <c r="A135" s="22" t="s">
        <v>250</v>
      </c>
      <c r="B135" s="51" t="s">
        <v>251</v>
      </c>
      <c r="C135" s="14" t="s">
        <v>338</v>
      </c>
      <c r="D135" s="54">
        <v>132.4</v>
      </c>
      <c r="E135" s="54">
        <v>139.9</v>
      </c>
      <c r="F135" s="54">
        <v>139.5</v>
      </c>
      <c r="G135" s="54"/>
      <c r="H135" s="54"/>
      <c r="I135" s="54"/>
      <c r="J135" s="54"/>
      <c r="K135" s="54"/>
      <c r="L135" s="54"/>
    </row>
    <row r="136" spans="1:12" s="2" customFormat="1" ht="21" customHeight="1">
      <c r="A136" s="22" t="s">
        <v>252</v>
      </c>
      <c r="B136" s="42" t="s">
        <v>253</v>
      </c>
      <c r="C136" s="14" t="s">
        <v>338</v>
      </c>
      <c r="D136" s="54">
        <v>12156.1</v>
      </c>
      <c r="E136" s="54">
        <v>13294.000000000002</v>
      </c>
      <c r="F136" s="54">
        <v>14681.599999999999</v>
      </c>
      <c r="G136" s="54">
        <v>0</v>
      </c>
      <c r="H136" s="54">
        <v>13858.5</v>
      </c>
      <c r="I136" s="54">
        <v>0</v>
      </c>
      <c r="J136" s="54">
        <v>13591.700000000003</v>
      </c>
      <c r="K136" s="54">
        <v>0</v>
      </c>
      <c r="L136" s="54">
        <v>12873.8</v>
      </c>
    </row>
    <row r="137" spans="1:12" s="2" customFormat="1" ht="12">
      <c r="A137" s="22" t="s">
        <v>254</v>
      </c>
      <c r="B137" s="51" t="s">
        <v>255</v>
      </c>
      <c r="C137" s="14" t="s">
        <v>338</v>
      </c>
      <c r="D137" s="54">
        <v>460.3</v>
      </c>
      <c r="E137" s="54">
        <v>470.1</v>
      </c>
      <c r="F137" s="54">
        <v>511.4</v>
      </c>
      <c r="G137" s="54"/>
      <c r="H137" s="54">
        <v>1075.4</v>
      </c>
      <c r="I137" s="54"/>
      <c r="J137" s="54">
        <v>524.8</v>
      </c>
      <c r="K137" s="54"/>
      <c r="L137" s="54">
        <v>517.5</v>
      </c>
    </row>
    <row r="138" spans="1:12" s="2" customFormat="1" ht="12">
      <c r="A138" s="22" t="s">
        <v>256</v>
      </c>
      <c r="B138" s="51" t="s">
        <v>257</v>
      </c>
      <c r="C138" s="14" t="s">
        <v>338</v>
      </c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1:12" s="2" customFormat="1" ht="10.5" customHeight="1">
      <c r="A139" s="20" t="s">
        <v>258</v>
      </c>
      <c r="B139" s="55" t="s">
        <v>350</v>
      </c>
      <c r="C139" s="13" t="s">
        <v>338</v>
      </c>
      <c r="D139" s="54">
        <v>70.5</v>
      </c>
      <c r="E139" s="54">
        <v>80.1</v>
      </c>
      <c r="F139" s="54">
        <v>76.5</v>
      </c>
      <c r="G139" s="54"/>
      <c r="H139" s="54">
        <v>81.3</v>
      </c>
      <c r="I139" s="54"/>
      <c r="J139" s="54">
        <v>83.7</v>
      </c>
      <c r="K139" s="54"/>
      <c r="L139" s="54">
        <v>86.9</v>
      </c>
    </row>
    <row r="140" spans="1:12" s="2" customFormat="1" ht="12">
      <c r="A140" s="22" t="s">
        <v>259</v>
      </c>
      <c r="B140" s="51" t="s">
        <v>260</v>
      </c>
      <c r="C140" s="14" t="s">
        <v>338</v>
      </c>
      <c r="D140" s="54">
        <v>2026.3</v>
      </c>
      <c r="E140" s="54">
        <v>2120.2</v>
      </c>
      <c r="F140" s="54">
        <v>2098.1</v>
      </c>
      <c r="G140" s="54"/>
      <c r="H140" s="54">
        <v>1611.2</v>
      </c>
      <c r="I140" s="54"/>
      <c r="J140" s="54">
        <v>1913.3</v>
      </c>
      <c r="K140" s="54"/>
      <c r="L140" s="54">
        <v>1114.4</v>
      </c>
    </row>
    <row r="141" spans="1:12" s="2" customFormat="1" ht="12">
      <c r="A141" s="22" t="s">
        <v>261</v>
      </c>
      <c r="B141" s="51" t="s">
        <v>262</v>
      </c>
      <c r="C141" s="14" t="s">
        <v>338</v>
      </c>
      <c r="D141" s="54">
        <v>1265.1</v>
      </c>
      <c r="E141" s="54">
        <v>1236.7</v>
      </c>
      <c r="F141" s="54">
        <v>1240.1</v>
      </c>
      <c r="G141" s="54"/>
      <c r="H141" s="54">
        <v>694.7</v>
      </c>
      <c r="I141" s="54"/>
      <c r="J141" s="54">
        <v>770</v>
      </c>
      <c r="K141" s="54"/>
      <c r="L141" s="54">
        <v>599.8</v>
      </c>
    </row>
    <row r="142" spans="1:12" s="2" customFormat="1" ht="12">
      <c r="A142" s="22" t="s">
        <v>263</v>
      </c>
      <c r="B142" s="51" t="s">
        <v>264</v>
      </c>
      <c r="C142" s="14" t="s">
        <v>338</v>
      </c>
      <c r="D142" s="54"/>
      <c r="E142" s="54"/>
      <c r="F142" s="54"/>
      <c r="G142" s="54"/>
      <c r="H142" s="54"/>
      <c r="I142" s="54"/>
      <c r="J142" s="54"/>
      <c r="K142" s="54"/>
      <c r="L142" s="54"/>
    </row>
    <row r="143" spans="1:12" s="2" customFormat="1" ht="12">
      <c r="A143" s="22" t="s">
        <v>265</v>
      </c>
      <c r="B143" s="51" t="s">
        <v>266</v>
      </c>
      <c r="C143" s="14" t="s">
        <v>338</v>
      </c>
      <c r="D143" s="54">
        <v>5318.8</v>
      </c>
      <c r="E143" s="54">
        <v>6110.1</v>
      </c>
      <c r="F143" s="54">
        <v>7236.6</v>
      </c>
      <c r="G143" s="54"/>
      <c r="H143" s="54">
        <v>6914.9</v>
      </c>
      <c r="I143" s="54"/>
      <c r="J143" s="54">
        <v>6522.9</v>
      </c>
      <c r="K143" s="54"/>
      <c r="L143" s="54">
        <v>6773</v>
      </c>
    </row>
    <row r="144" spans="1:12" s="2" customFormat="1" ht="12">
      <c r="A144" s="22" t="s">
        <v>267</v>
      </c>
      <c r="B144" s="51" t="s">
        <v>268</v>
      </c>
      <c r="C144" s="14" t="s">
        <v>338</v>
      </c>
      <c r="D144" s="54">
        <v>334.6</v>
      </c>
      <c r="E144" s="54">
        <v>397.7</v>
      </c>
      <c r="F144" s="54">
        <v>428.3</v>
      </c>
      <c r="G144" s="54"/>
      <c r="H144" s="54">
        <v>387.7</v>
      </c>
      <c r="I144" s="54"/>
      <c r="J144" s="54">
        <v>423.2</v>
      </c>
      <c r="K144" s="54"/>
      <c r="L144" s="54">
        <v>456.1</v>
      </c>
    </row>
    <row r="145" spans="1:12" s="2" customFormat="1" ht="12">
      <c r="A145" s="22" t="s">
        <v>269</v>
      </c>
      <c r="B145" s="51" t="s">
        <v>270</v>
      </c>
      <c r="C145" s="14" t="s">
        <v>338</v>
      </c>
      <c r="D145" s="54">
        <v>43.9</v>
      </c>
      <c r="E145" s="54">
        <v>40.6</v>
      </c>
      <c r="F145" s="54">
        <v>39.4</v>
      </c>
      <c r="G145" s="54"/>
      <c r="H145" s="54">
        <v>40.5</v>
      </c>
      <c r="I145" s="54"/>
      <c r="J145" s="54">
        <v>43.2</v>
      </c>
      <c r="K145" s="54"/>
      <c r="L145" s="54">
        <v>42.5</v>
      </c>
    </row>
    <row r="146" spans="1:12" s="2" customFormat="1" ht="12">
      <c r="A146" s="22" t="s">
        <v>271</v>
      </c>
      <c r="B146" s="51" t="s">
        <v>272</v>
      </c>
      <c r="C146" s="14" t="s">
        <v>338</v>
      </c>
      <c r="D146" s="54">
        <v>2002</v>
      </c>
      <c r="E146" s="54">
        <v>2279.5</v>
      </c>
      <c r="F146" s="54">
        <v>2434.5</v>
      </c>
      <c r="G146" s="54"/>
      <c r="H146" s="54">
        <v>2426.5</v>
      </c>
      <c r="I146" s="54"/>
      <c r="J146" s="54">
        <v>2599.4</v>
      </c>
      <c r="K146" s="54"/>
      <c r="L146" s="54">
        <v>2541.8</v>
      </c>
    </row>
    <row r="147" spans="1:12" s="2" customFormat="1" ht="12">
      <c r="A147" s="22" t="s">
        <v>273</v>
      </c>
      <c r="B147" s="51" t="s">
        <v>274</v>
      </c>
      <c r="C147" s="14" t="s">
        <v>338</v>
      </c>
      <c r="D147" s="54">
        <v>251.2</v>
      </c>
      <c r="E147" s="54">
        <v>179.6</v>
      </c>
      <c r="F147" s="54">
        <v>228.9</v>
      </c>
      <c r="G147" s="54"/>
      <c r="H147" s="54">
        <v>233.5</v>
      </c>
      <c r="I147" s="54"/>
      <c r="J147" s="54">
        <v>237.2</v>
      </c>
      <c r="K147" s="54"/>
      <c r="L147" s="54">
        <v>267.8</v>
      </c>
    </row>
    <row r="148" spans="1:12" s="2" customFormat="1" ht="12">
      <c r="A148" s="22" t="s">
        <v>275</v>
      </c>
      <c r="B148" s="51" t="s">
        <v>276</v>
      </c>
      <c r="C148" s="14" t="s">
        <v>338</v>
      </c>
      <c r="D148" s="54"/>
      <c r="E148" s="54"/>
      <c r="F148" s="54"/>
      <c r="G148" s="54"/>
      <c r="H148" s="54"/>
      <c r="I148" s="54"/>
      <c r="J148" s="54"/>
      <c r="K148" s="54"/>
      <c r="L148" s="54"/>
    </row>
    <row r="149" spans="1:12" s="2" customFormat="1" ht="12">
      <c r="A149" s="22" t="s">
        <v>277</v>
      </c>
      <c r="B149" s="51" t="s">
        <v>278</v>
      </c>
      <c r="C149" s="14" t="s">
        <v>338</v>
      </c>
      <c r="D149" s="54">
        <v>383.4</v>
      </c>
      <c r="E149" s="54">
        <v>379.4</v>
      </c>
      <c r="F149" s="54">
        <v>387.8</v>
      </c>
      <c r="G149" s="54"/>
      <c r="H149" s="54">
        <v>392.8</v>
      </c>
      <c r="I149" s="54"/>
      <c r="J149" s="54">
        <v>474</v>
      </c>
      <c r="K149" s="54"/>
      <c r="L149" s="54">
        <v>474</v>
      </c>
    </row>
    <row r="150" spans="1:12" s="2" customFormat="1" ht="30" customHeight="1">
      <c r="A150" s="22" t="s">
        <v>279</v>
      </c>
      <c r="B150" s="42" t="s">
        <v>349</v>
      </c>
      <c r="C150" s="14" t="s">
        <v>338</v>
      </c>
      <c r="D150" s="53">
        <v>-473.2999999999993</v>
      </c>
      <c r="E150" s="53">
        <v>-437.6000000000022</v>
      </c>
      <c r="F150" s="53">
        <v>-446.2999999999993</v>
      </c>
      <c r="G150" s="53">
        <v>0</v>
      </c>
      <c r="H150" s="53">
        <v>-216</v>
      </c>
      <c r="I150" s="53">
        <v>0</v>
      </c>
      <c r="J150" s="53">
        <v>-69.40000000000327</v>
      </c>
      <c r="K150" s="53">
        <v>0</v>
      </c>
      <c r="L150" s="53">
        <v>-39</v>
      </c>
    </row>
    <row r="151" spans="1:12" s="2" customFormat="1" ht="21.75" customHeight="1">
      <c r="A151" s="22" t="s">
        <v>280</v>
      </c>
      <c r="B151" s="33" t="s">
        <v>281</v>
      </c>
      <c r="C151" s="14" t="s">
        <v>338</v>
      </c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1:12" s="2" customFormat="1" ht="24.75" customHeight="1">
      <c r="A152" s="22" t="s">
        <v>282</v>
      </c>
      <c r="B152" s="35" t="s">
        <v>283</v>
      </c>
      <c r="C152" s="14" t="s">
        <v>338</v>
      </c>
      <c r="D152" s="56">
        <v>4534.9</v>
      </c>
      <c r="E152" s="56">
        <v>3933.2</v>
      </c>
      <c r="F152" s="56">
        <v>4361.6</v>
      </c>
      <c r="G152" s="56"/>
      <c r="H152" s="54">
        <v>4984.9</v>
      </c>
      <c r="I152" s="54"/>
      <c r="J152" s="54">
        <v>5033.3</v>
      </c>
      <c r="K152" s="54"/>
      <c r="L152" s="54">
        <v>5051.6</v>
      </c>
    </row>
    <row r="153" spans="1:12" s="2" customFormat="1" ht="12">
      <c r="A153" s="31"/>
      <c r="B153" s="32" t="s">
        <v>284</v>
      </c>
      <c r="C153" s="16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s="2" customFormat="1" ht="12">
      <c r="A154" s="37" t="s">
        <v>285</v>
      </c>
      <c r="B154" s="38" t="s">
        <v>286</v>
      </c>
      <c r="C154" s="17" t="s">
        <v>141</v>
      </c>
      <c r="D154" s="37" t="s">
        <v>357</v>
      </c>
      <c r="E154" s="37"/>
      <c r="F154" s="37"/>
      <c r="G154" s="37"/>
      <c r="H154" s="37"/>
      <c r="I154" s="37"/>
      <c r="J154" s="37"/>
      <c r="K154" s="37"/>
      <c r="L154" s="37"/>
    </row>
    <row r="155" spans="1:12" s="2" customFormat="1" ht="57" customHeight="1">
      <c r="A155" s="37" t="s">
        <v>287</v>
      </c>
      <c r="B155" s="57" t="s">
        <v>288</v>
      </c>
      <c r="C155" s="17" t="s">
        <v>342</v>
      </c>
      <c r="D155" s="37" t="s">
        <v>357</v>
      </c>
      <c r="E155" s="37"/>
      <c r="F155" s="37"/>
      <c r="G155" s="37"/>
      <c r="H155" s="37"/>
      <c r="I155" s="37"/>
      <c r="J155" s="37"/>
      <c r="K155" s="37"/>
      <c r="L155" s="37"/>
    </row>
    <row r="156" spans="1:12" s="2" customFormat="1" ht="12">
      <c r="A156" s="37" t="s">
        <v>289</v>
      </c>
      <c r="B156" s="58" t="s">
        <v>290</v>
      </c>
      <c r="C156" s="17" t="s">
        <v>342</v>
      </c>
      <c r="D156" s="37" t="s">
        <v>357</v>
      </c>
      <c r="E156" s="37"/>
      <c r="F156" s="37"/>
      <c r="G156" s="37"/>
      <c r="H156" s="37"/>
      <c r="I156" s="37"/>
      <c r="J156" s="37"/>
      <c r="K156" s="37"/>
      <c r="L156" s="37"/>
    </row>
    <row r="157" spans="1:12" s="2" customFormat="1" ht="12">
      <c r="A157" s="37" t="s">
        <v>291</v>
      </c>
      <c r="B157" s="58" t="s">
        <v>292</v>
      </c>
      <c r="C157" s="17" t="s">
        <v>342</v>
      </c>
      <c r="D157" s="37" t="s">
        <v>357</v>
      </c>
      <c r="E157" s="37"/>
      <c r="F157" s="37"/>
      <c r="G157" s="37"/>
      <c r="H157" s="37"/>
      <c r="I157" s="37"/>
      <c r="J157" s="37"/>
      <c r="K157" s="37"/>
      <c r="L157" s="37"/>
    </row>
    <row r="158" spans="1:12" s="2" customFormat="1" ht="12">
      <c r="A158" s="37" t="s">
        <v>293</v>
      </c>
      <c r="B158" s="58" t="s">
        <v>294</v>
      </c>
      <c r="C158" s="17" t="s">
        <v>342</v>
      </c>
      <c r="D158" s="37" t="s">
        <v>357</v>
      </c>
      <c r="E158" s="37"/>
      <c r="F158" s="37"/>
      <c r="G158" s="37"/>
      <c r="H158" s="37"/>
      <c r="I158" s="37"/>
      <c r="J158" s="37"/>
      <c r="K158" s="37"/>
      <c r="L158" s="37"/>
    </row>
    <row r="159" spans="1:12" s="2" customFormat="1" ht="30" customHeight="1">
      <c r="A159" s="37" t="s">
        <v>295</v>
      </c>
      <c r="B159" s="57" t="s">
        <v>296</v>
      </c>
      <c r="C159" s="17" t="s">
        <v>193</v>
      </c>
      <c r="D159" s="37" t="s">
        <v>357</v>
      </c>
      <c r="E159" s="37"/>
      <c r="F159" s="37"/>
      <c r="G159" s="37"/>
      <c r="H159" s="37"/>
      <c r="I159" s="37"/>
      <c r="J159" s="37"/>
      <c r="K159" s="37"/>
      <c r="L159" s="37"/>
    </row>
    <row r="160" spans="1:12" s="2" customFormat="1" ht="12">
      <c r="A160" s="31"/>
      <c r="B160" s="32" t="s">
        <v>297</v>
      </c>
      <c r="C160" s="16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1:12" s="2" customFormat="1" ht="15" customHeight="1">
      <c r="A161" s="22" t="s">
        <v>298</v>
      </c>
      <c r="B161" s="33" t="s">
        <v>299</v>
      </c>
      <c r="C161" s="14" t="s">
        <v>51</v>
      </c>
      <c r="D161" s="34">
        <v>302</v>
      </c>
      <c r="E161" s="41">
        <v>299.1</v>
      </c>
      <c r="F161" s="34">
        <v>296.6</v>
      </c>
      <c r="G161" s="34">
        <v>294.7</v>
      </c>
      <c r="H161" s="34">
        <v>295.6</v>
      </c>
      <c r="I161" s="34">
        <v>294.5</v>
      </c>
      <c r="J161" s="34">
        <v>295.4</v>
      </c>
      <c r="K161" s="34">
        <v>294.4</v>
      </c>
      <c r="L161" s="34">
        <v>295.4</v>
      </c>
    </row>
    <row r="162" spans="1:12" s="2" customFormat="1" ht="26.25" customHeight="1">
      <c r="A162" s="22" t="s">
        <v>300</v>
      </c>
      <c r="B162" s="35" t="s">
        <v>301</v>
      </c>
      <c r="C162" s="14" t="s">
        <v>51</v>
      </c>
      <c r="D162" s="34">
        <v>232</v>
      </c>
      <c r="E162" s="41">
        <v>228.4</v>
      </c>
      <c r="F162" s="34">
        <v>227.7</v>
      </c>
      <c r="G162" s="34">
        <v>226.8</v>
      </c>
      <c r="H162" s="34">
        <v>227.3</v>
      </c>
      <c r="I162" s="34">
        <v>226.6</v>
      </c>
      <c r="J162" s="34">
        <v>227.1</v>
      </c>
      <c r="K162" s="34">
        <v>226.4</v>
      </c>
      <c r="L162" s="34">
        <v>227</v>
      </c>
    </row>
    <row r="163" spans="1:12" s="2" customFormat="1" ht="24">
      <c r="A163" s="22" t="s">
        <v>302</v>
      </c>
      <c r="B163" s="35" t="s">
        <v>303</v>
      </c>
      <c r="C163" s="14" t="s">
        <v>304</v>
      </c>
      <c r="D163" s="34">
        <v>31129.7</v>
      </c>
      <c r="E163" s="34">
        <v>34353.2</v>
      </c>
      <c r="F163" s="34">
        <v>37716.7</v>
      </c>
      <c r="G163" s="34">
        <v>38999.9</v>
      </c>
      <c r="H163" s="34">
        <v>39101.2</v>
      </c>
      <c r="I163" s="34">
        <v>40423.5</v>
      </c>
      <c r="J163" s="34">
        <v>40996.6</v>
      </c>
      <c r="K163" s="34">
        <v>42295.8</v>
      </c>
      <c r="L163" s="34">
        <v>42998.9</v>
      </c>
    </row>
    <row r="164" spans="1:12" s="2" customFormat="1" ht="24">
      <c r="A164" s="22" t="s">
        <v>305</v>
      </c>
      <c r="B164" s="35" t="s">
        <v>306</v>
      </c>
      <c r="C164" s="14" t="s">
        <v>141</v>
      </c>
      <c r="D164" s="34">
        <v>104.1</v>
      </c>
      <c r="E164" s="34">
        <v>111</v>
      </c>
      <c r="F164" s="34">
        <v>109.79093650664275</v>
      </c>
      <c r="G164" s="34">
        <v>103.4022064496629</v>
      </c>
      <c r="H164" s="34">
        <v>103.6707877412393</v>
      </c>
      <c r="I164" s="34">
        <v>103.65026576991224</v>
      </c>
      <c r="J164" s="34">
        <v>104.8474215625096</v>
      </c>
      <c r="K164" s="34">
        <v>104.63171175182752</v>
      </c>
      <c r="L164" s="34">
        <v>104.88406355649005</v>
      </c>
    </row>
    <row r="165" spans="1:12" s="2" customFormat="1" ht="68.25" customHeight="1">
      <c r="A165" s="37" t="s">
        <v>307</v>
      </c>
      <c r="B165" s="57" t="s">
        <v>308</v>
      </c>
      <c r="C165" s="17" t="s">
        <v>304</v>
      </c>
      <c r="D165" s="37" t="s">
        <v>357</v>
      </c>
      <c r="E165" s="37"/>
      <c r="F165" s="37"/>
      <c r="G165" s="37"/>
      <c r="H165" s="37"/>
      <c r="I165" s="37"/>
      <c r="J165" s="37"/>
      <c r="K165" s="37"/>
      <c r="L165" s="37"/>
    </row>
    <row r="166" spans="1:12" s="2" customFormat="1" ht="66" customHeight="1">
      <c r="A166" s="37" t="s">
        <v>309</v>
      </c>
      <c r="B166" s="57" t="s">
        <v>310</v>
      </c>
      <c r="C166" s="17" t="s">
        <v>141</v>
      </c>
      <c r="D166" s="37" t="s">
        <v>357</v>
      </c>
      <c r="E166" s="37"/>
      <c r="F166" s="37"/>
      <c r="G166" s="37"/>
      <c r="H166" s="37"/>
      <c r="I166" s="37"/>
      <c r="J166" s="37"/>
      <c r="K166" s="37"/>
      <c r="L166" s="37"/>
    </row>
    <row r="167" spans="1:12" s="2" customFormat="1" ht="12">
      <c r="A167" s="22" t="s">
        <v>311</v>
      </c>
      <c r="B167" s="33" t="s">
        <v>312</v>
      </c>
      <c r="C167" s="14" t="s">
        <v>141</v>
      </c>
      <c r="D167" s="34">
        <v>104.56754130223518</v>
      </c>
      <c r="E167" s="34">
        <v>106.42377756471717</v>
      </c>
      <c r="F167" s="34">
        <v>105.77161513164042</v>
      </c>
      <c r="G167" s="34">
        <v>100.19593648223149</v>
      </c>
      <c r="H167" s="34">
        <v>100.4561896717435</v>
      </c>
      <c r="I167" s="34">
        <v>100.43630404061264</v>
      </c>
      <c r="J167" s="34">
        <v>100.81482842548999</v>
      </c>
      <c r="K167" s="34">
        <v>100.60741514598801</v>
      </c>
      <c r="L167" s="34">
        <v>100.85006111200967</v>
      </c>
    </row>
    <row r="168" spans="1:12" s="2" customFormat="1" ht="22.5">
      <c r="A168" s="22" t="s">
        <v>313</v>
      </c>
      <c r="B168" s="33" t="s">
        <v>314</v>
      </c>
      <c r="C168" s="15" t="s">
        <v>58</v>
      </c>
      <c r="D168" s="22" t="s">
        <v>357</v>
      </c>
      <c r="E168" s="22" t="s">
        <v>357</v>
      </c>
      <c r="F168" s="22"/>
      <c r="G168" s="22"/>
      <c r="H168" s="22"/>
      <c r="I168" s="22"/>
      <c r="J168" s="22"/>
      <c r="K168" s="22"/>
      <c r="L168" s="22"/>
    </row>
    <row r="169" spans="1:12" s="2" customFormat="1" ht="12">
      <c r="A169" s="22" t="s">
        <v>315</v>
      </c>
      <c r="B169" s="33" t="s">
        <v>316</v>
      </c>
      <c r="C169" s="14" t="s">
        <v>343</v>
      </c>
      <c r="D169" s="36">
        <v>0.7771523178807946</v>
      </c>
      <c r="E169" s="36">
        <v>0.8024072216649948</v>
      </c>
      <c r="F169" s="36">
        <v>0.791638570465273</v>
      </c>
      <c r="G169" s="36">
        <v>0.7974211062097049</v>
      </c>
      <c r="H169" s="36">
        <v>0.7848443843031122</v>
      </c>
      <c r="I169" s="36">
        <v>0.798641765704584</v>
      </c>
      <c r="J169" s="36">
        <v>0.7853757616790792</v>
      </c>
      <c r="K169" s="36">
        <v>0.7992527173913044</v>
      </c>
      <c r="L169" s="36">
        <v>0.7786052809749492</v>
      </c>
    </row>
    <row r="170" spans="1:12" s="2" customFormat="1" ht="12">
      <c r="A170" s="22" t="s">
        <v>317</v>
      </c>
      <c r="B170" s="33" t="s">
        <v>318</v>
      </c>
      <c r="C170" s="14" t="s">
        <v>193</v>
      </c>
      <c r="D170" s="36">
        <v>0.629139072847682</v>
      </c>
      <c r="E170" s="36">
        <v>0.6018054162487462</v>
      </c>
      <c r="F170" s="36">
        <v>0.5933917734322319</v>
      </c>
      <c r="G170" s="36">
        <v>0.6175771971496438</v>
      </c>
      <c r="H170" s="36">
        <v>0.5886332882273342</v>
      </c>
      <c r="I170" s="36">
        <v>0.6112054329371817</v>
      </c>
      <c r="J170" s="36">
        <v>0.5754908598510494</v>
      </c>
      <c r="K170" s="36">
        <v>0.6046195652173914</v>
      </c>
      <c r="L170" s="36">
        <v>0.5619498984427895</v>
      </c>
    </row>
    <row r="171" spans="1:12" s="2" customFormat="1" ht="12">
      <c r="A171" s="22" t="s">
        <v>319</v>
      </c>
      <c r="B171" s="33" t="s">
        <v>320</v>
      </c>
      <c r="C171" s="14" t="s">
        <v>51</v>
      </c>
      <c r="D171" s="36">
        <v>2.347</v>
      </c>
      <c r="E171" s="36">
        <v>2.4</v>
      </c>
      <c r="F171" s="36">
        <v>2.348</v>
      </c>
      <c r="G171" s="36">
        <v>2.35</v>
      </c>
      <c r="H171" s="36">
        <v>2.32</v>
      </c>
      <c r="I171" s="36">
        <v>2.352</v>
      </c>
      <c r="J171" s="36">
        <v>2.32</v>
      </c>
      <c r="K171" s="36">
        <v>2.353</v>
      </c>
      <c r="L171" s="36">
        <v>2.3</v>
      </c>
    </row>
    <row r="172" spans="1:12" s="2" customFormat="1" ht="43.5" customHeight="1">
      <c r="A172" s="22" t="s">
        <v>321</v>
      </c>
      <c r="B172" s="35" t="s">
        <v>322</v>
      </c>
      <c r="C172" s="14" t="s">
        <v>51</v>
      </c>
      <c r="D172" s="36">
        <v>1.9</v>
      </c>
      <c r="E172" s="36">
        <v>1.8</v>
      </c>
      <c r="F172" s="36">
        <v>1.76</v>
      </c>
      <c r="G172" s="36">
        <v>1.82</v>
      </c>
      <c r="H172" s="36">
        <v>1.74</v>
      </c>
      <c r="I172" s="36">
        <v>1.8</v>
      </c>
      <c r="J172" s="36">
        <v>1.7</v>
      </c>
      <c r="K172" s="36">
        <v>1.78</v>
      </c>
      <c r="L172" s="36">
        <v>1.66</v>
      </c>
    </row>
    <row r="173" spans="1:12" s="11" customFormat="1" ht="24">
      <c r="A173" s="37" t="s">
        <v>323</v>
      </c>
      <c r="B173" s="57" t="s">
        <v>362</v>
      </c>
      <c r="C173" s="17" t="s">
        <v>338</v>
      </c>
      <c r="D173" s="41">
        <v>49279.1</v>
      </c>
      <c r="E173" s="41">
        <v>53494.1</v>
      </c>
      <c r="F173" s="41">
        <v>58069.622513601105</v>
      </c>
      <c r="G173" s="41">
        <v>60552.4</v>
      </c>
      <c r="H173" s="41">
        <v>61054.1</v>
      </c>
      <c r="I173" s="41">
        <v>63115.4</v>
      </c>
      <c r="J173" s="41">
        <v>64525.1</v>
      </c>
      <c r="K173" s="41">
        <v>66523.4</v>
      </c>
      <c r="L173" s="41">
        <v>68401</v>
      </c>
    </row>
    <row r="174" spans="1:12" s="11" customFormat="1" ht="24">
      <c r="A174" s="37" t="s">
        <v>324</v>
      </c>
      <c r="B174" s="57" t="s">
        <v>363</v>
      </c>
      <c r="C174" s="17" t="s">
        <v>141</v>
      </c>
      <c r="D174" s="41">
        <v>107.6</v>
      </c>
      <c r="E174" s="41">
        <v>108.6</v>
      </c>
      <c r="F174" s="41">
        <v>107</v>
      </c>
      <c r="G174" s="41">
        <v>104.27551855674176</v>
      </c>
      <c r="H174" s="41">
        <v>104.6</v>
      </c>
      <c r="I174" s="41">
        <v>104.23269763048202</v>
      </c>
      <c r="J174" s="41">
        <v>105.3</v>
      </c>
      <c r="K174" s="41">
        <v>105.39963305310589</v>
      </c>
      <c r="L174" s="41">
        <v>105.4</v>
      </c>
    </row>
    <row r="175" spans="1:12" s="2" customFormat="1" ht="12">
      <c r="A175" s="31"/>
      <c r="B175" s="32" t="s">
        <v>325</v>
      </c>
      <c r="C175" s="16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s="2" customFormat="1" ht="12">
      <c r="A176" s="22" t="s">
        <v>326</v>
      </c>
      <c r="B176" s="33" t="s">
        <v>327</v>
      </c>
      <c r="C176" s="14" t="s">
        <v>344</v>
      </c>
      <c r="D176" s="34">
        <v>12.334</v>
      </c>
      <c r="E176" s="34">
        <v>13.371</v>
      </c>
      <c r="F176" s="22">
        <v>14.224</v>
      </c>
      <c r="G176" s="22">
        <v>14.456</v>
      </c>
      <c r="H176" s="22">
        <v>14.786</v>
      </c>
      <c r="I176" s="22">
        <v>14.8</v>
      </c>
      <c r="J176" s="22">
        <v>15.431</v>
      </c>
      <c r="K176" s="22">
        <v>15.2</v>
      </c>
      <c r="L176" s="22">
        <v>16.159</v>
      </c>
    </row>
    <row r="177" spans="1:12" s="2" customFormat="1" ht="12">
      <c r="A177" s="22" t="s">
        <v>328</v>
      </c>
      <c r="B177" s="33" t="s">
        <v>329</v>
      </c>
      <c r="C177" s="14" t="s">
        <v>141</v>
      </c>
      <c r="D177" s="22">
        <v>111.8</v>
      </c>
      <c r="E177" s="34">
        <v>108.40765364034377</v>
      </c>
      <c r="F177" s="34">
        <v>106.3794779747214</v>
      </c>
      <c r="G177" s="34">
        <v>101.63104611923508</v>
      </c>
      <c r="H177" s="34">
        <v>103.95106861642293</v>
      </c>
      <c r="I177" s="34">
        <v>102.37963475373549</v>
      </c>
      <c r="J177" s="34">
        <v>104.36223454619234</v>
      </c>
      <c r="K177" s="34">
        <v>102.7027027027027</v>
      </c>
      <c r="L177" s="34">
        <v>104.71777590564449</v>
      </c>
    </row>
    <row r="178" spans="1:12" s="2" customFormat="1" ht="12">
      <c r="A178" s="22" t="s">
        <v>330</v>
      </c>
      <c r="B178" s="33" t="s">
        <v>331</v>
      </c>
      <c r="C178" s="14" t="s">
        <v>344</v>
      </c>
      <c r="D178" s="34">
        <v>233.3</v>
      </c>
      <c r="E178" s="34">
        <v>252.915055942922</v>
      </c>
      <c r="F178" s="34">
        <v>269.049716231555</v>
      </c>
      <c r="G178" s="34">
        <v>273.4380411869628</v>
      </c>
      <c r="H178" s="34">
        <v>279.6800551321549</v>
      </c>
      <c r="I178" s="34">
        <v>279.94486784498133</v>
      </c>
      <c r="J178" s="34">
        <v>291.88035511593955</v>
      </c>
      <c r="K178" s="34">
        <v>287.51094535430514</v>
      </c>
      <c r="L178" s="34">
        <v>305.65061618290895</v>
      </c>
    </row>
    <row r="179" spans="1:12" s="2" customFormat="1" ht="12">
      <c r="A179" s="31"/>
      <c r="B179" s="32" t="s">
        <v>332</v>
      </c>
      <c r="C179" s="16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s="2" customFormat="1" ht="28.5" customHeight="1">
      <c r="A180" s="22" t="s">
        <v>333</v>
      </c>
      <c r="B180" s="35" t="s">
        <v>334</v>
      </c>
      <c r="C180" s="14" t="s">
        <v>141</v>
      </c>
      <c r="D180" s="22">
        <v>126.7</v>
      </c>
      <c r="E180" s="34">
        <v>91.5</v>
      </c>
      <c r="F180" s="34">
        <v>126</v>
      </c>
      <c r="G180" s="34">
        <v>105.4</v>
      </c>
      <c r="H180" s="34">
        <v>106.7</v>
      </c>
      <c r="I180" s="34">
        <v>105.6</v>
      </c>
      <c r="J180" s="34">
        <v>106.7</v>
      </c>
      <c r="K180" s="34">
        <v>105.7</v>
      </c>
      <c r="L180" s="34">
        <v>106.9</v>
      </c>
    </row>
    <row r="181" spans="1:12" s="2" customFormat="1" ht="12.75">
      <c r="A181" s="63" t="s">
        <v>355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</row>
    <row r="182" spans="1:12" s="4" customFormat="1" ht="12.75">
      <c r="A182" s="60" t="s">
        <v>337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ht="12.75">
      <c r="A183" s="60" t="s">
        <v>356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</row>
  </sheetData>
  <sheetProtection/>
  <mergeCells count="9">
    <mergeCell ref="A183:L183"/>
    <mergeCell ref="A182:L182"/>
    <mergeCell ref="A181:L181"/>
    <mergeCell ref="A2:L2"/>
    <mergeCell ref="A4:L4"/>
    <mergeCell ref="G7:H7"/>
    <mergeCell ref="I7:J7"/>
    <mergeCell ref="G6:L6"/>
    <mergeCell ref="K7:L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Пикалова Светлана Владимировна</cp:lastModifiedBy>
  <cp:lastPrinted>2019-11-06T09:59:44Z</cp:lastPrinted>
  <dcterms:created xsi:type="dcterms:W3CDTF">2018-10-15T12:06:40Z</dcterms:created>
  <dcterms:modified xsi:type="dcterms:W3CDTF">2019-11-11T09:21:27Z</dcterms:modified>
  <cp:category/>
  <cp:version/>
  <cp:contentType/>
  <cp:contentStatus/>
</cp:coreProperties>
</file>